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0730" windowHeight="11160"/>
  </bookViews>
  <sheets>
    <sheet name="Приложение 9" sheetId="6" r:id="rId1"/>
  </sheets>
  <calcPr calcId="1445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30" i="6" l="1"/>
  <c r="K72" i="6" l="1"/>
  <c r="K71" i="6" s="1"/>
  <c r="K70" i="6" s="1"/>
  <c r="K69" i="6" s="1"/>
  <c r="K57" i="6" s="1"/>
  <c r="K116" i="6" l="1"/>
  <c r="K115" i="6" s="1"/>
  <c r="K113" i="6"/>
  <c r="K112" i="6" s="1"/>
  <c r="K111" i="6" l="1"/>
  <c r="K110" i="6" s="1"/>
  <c r="K19" i="6"/>
  <c r="K18" i="6" s="1"/>
  <c r="K17" i="6" s="1"/>
  <c r="K16" i="6" s="1"/>
  <c r="K101" i="6"/>
  <c r="K100" i="6" s="1"/>
  <c r="K99" i="6" s="1"/>
  <c r="K98" i="6" s="1"/>
  <c r="K127" i="6"/>
  <c r="K126" i="6" s="1"/>
  <c r="K125" i="6" s="1"/>
  <c r="K124" i="6" s="1"/>
  <c r="K39" i="6" l="1"/>
  <c r="K38" i="6" s="1"/>
  <c r="K37" i="6" s="1"/>
  <c r="K36" i="6" s="1"/>
  <c r="K54" i="6"/>
  <c r="K52" i="6"/>
  <c r="K51" i="6" l="1"/>
  <c r="K50" i="6" s="1"/>
  <c r="K49" i="6" s="1"/>
  <c r="K48" i="6" s="1"/>
  <c r="K47" i="6" s="1"/>
  <c r="K90" i="6"/>
  <c r="K89" i="6" s="1"/>
  <c r="K96" i="6"/>
  <c r="K95" i="6" s="1"/>
  <c r="K122" i="6" l="1"/>
  <c r="K121" i="6" s="1"/>
  <c r="K120" i="6" s="1"/>
  <c r="K119" i="6" s="1"/>
  <c r="K64" i="6"/>
  <c r="K63" i="6" s="1"/>
  <c r="K61" i="6" l="1"/>
  <c r="K60" i="6" s="1"/>
  <c r="K93" i="6" l="1"/>
  <c r="K92" i="6" s="1"/>
  <c r="K88" i="6" l="1"/>
  <c r="K87" i="6" s="1"/>
  <c r="K32" i="6"/>
  <c r="K143" i="6"/>
  <c r="K142" i="6" s="1"/>
  <c r="K141" i="6" s="1"/>
  <c r="K140" i="6" s="1"/>
  <c r="K139" i="6" s="1"/>
  <c r="K138" i="6" s="1"/>
  <c r="K136" i="6"/>
  <c r="K135" i="6" s="1"/>
  <c r="K134" i="6" s="1"/>
  <c r="K132" i="6"/>
  <c r="K131" i="6" s="1"/>
  <c r="K108" i="6"/>
  <c r="K106" i="6"/>
  <c r="K84" i="6"/>
  <c r="K83" i="6" s="1"/>
  <c r="K82" i="6" s="1"/>
  <c r="K81" i="6" s="1"/>
  <c r="K75" i="6" s="1"/>
  <c r="K67" i="6"/>
  <c r="K66" i="6" s="1"/>
  <c r="K59" i="6" s="1"/>
  <c r="K45" i="6"/>
  <c r="K44" i="6" s="1"/>
  <c r="K43" i="6" s="1"/>
  <c r="K42" i="6" s="1"/>
  <c r="K41" i="6" s="1"/>
  <c r="K34" i="6"/>
  <c r="K29" i="6"/>
  <c r="K27" i="6"/>
  <c r="K25" i="6"/>
  <c r="K14" i="6"/>
  <c r="K13" i="6" s="1"/>
  <c r="K12" i="6" s="1"/>
  <c r="K11" i="6" s="1"/>
  <c r="K10" i="6" s="1"/>
  <c r="K58" i="6" l="1"/>
  <c r="K56" i="6" s="1"/>
  <c r="K24" i="6"/>
  <c r="K23" i="6" s="1"/>
  <c r="K22" i="6" s="1"/>
  <c r="K21" i="6" s="1"/>
  <c r="K9" i="6" s="1"/>
  <c r="K129" i="6"/>
  <c r="K118" i="6" s="1"/>
  <c r="K105" i="6"/>
  <c r="K104" i="6" s="1"/>
  <c r="K103" i="6" s="1"/>
  <c r="K86" i="6" s="1"/>
  <c r="K74" i="6" l="1"/>
  <c r="K8" i="6" s="1"/>
</calcChain>
</file>

<file path=xl/sharedStrings.xml><?xml version="1.0" encoding="utf-8"?>
<sst xmlns="http://schemas.openxmlformats.org/spreadsheetml/2006/main" count="590" uniqueCount="157">
  <si>
    <t>Сумма</t>
  </si>
  <si>
    <t>рублей</t>
  </si>
  <si>
    <t>Иные межбюджетные трансферты</t>
  </si>
  <si>
    <t>Наименование</t>
  </si>
  <si>
    <t>Раздел</t>
  </si>
  <si>
    <t>Подраздел</t>
  </si>
  <si>
    <t>Целевая статья</t>
  </si>
  <si>
    <t>Вид расходов</t>
  </si>
  <si>
    <t>ОБЩЕГОСУДАРСТВЕННЫЕ ВОПРОСЫ</t>
  </si>
  <si>
    <t>Функционирование высшего должностного лица субъекта Российской Федерации и органа муниципального образования</t>
  </si>
  <si>
    <t>Обеспечение деятельности Главы Администрации муниципального образования</t>
  </si>
  <si>
    <t>Расходы на обеспечение функций органов местного самоуправления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</si>
  <si>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</si>
  <si>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выплату персоналу государственных (муниципальных) органов</t>
  </si>
  <si>
    <t>01</t>
  </si>
  <si>
    <t>02</t>
  </si>
  <si>
    <t>7500000000</t>
  </si>
  <si>
    <t>100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</si>
  <si>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</si>
  <si>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</si>
  <si>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</si>
  <si>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</si>
  <si>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</si>
  <si>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200</t>
  </si>
  <si>
    <t>240</t>
  </si>
  <si>
    <t>Обеспечение деятельности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</si>
  <si>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7700000000</t>
  </si>
  <si>
    <t>800</t>
  </si>
  <si>
    <t>850</t>
  </si>
  <si>
    <t>Иные бюджетные ассигнования</t>
  </si>
  <si>
    <t>Уплата налогов, сборов и иных платежей</t>
  </si>
  <si>
    <t>Межбюджетные трансферты</t>
  </si>
  <si>
    <t>500</t>
  </si>
  <si>
    <t>540</t>
  </si>
  <si>
    <t>7900000000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</si>
  <si>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</si>
  <si>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</si>
  <si>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Расходы за счет резервного фонда Администрации поселения</t>
  </si>
  <si>
    <t>03</t>
  </si>
  <si>
    <t>НАЦИОНАЛЬНАЯ ЭКОНОМИКА</t>
  </si>
  <si>
    <t>Дорожное хозяйство (дорожные фонды)</t>
  </si>
  <si>
    <t>Расходы за счет средств дорожного фонда на улучшение транспортно-эксплуатационных качеств автомобильных дорог общего пользования местного значения</t>
  </si>
  <si>
    <t>09</t>
  </si>
  <si>
    <t>0200000000</t>
  </si>
  <si>
    <t>ЖИЛИЩНО-КОММУНАЛЬНОЕ ХОЗЯЙСТВО</t>
  </si>
  <si>
    <t>05</t>
  </si>
  <si>
    <t>Жилищное хозяйство</t>
  </si>
  <si>
    <t>Поддержка жилищного хозяйства</t>
  </si>
  <si>
    <t>8200000000</t>
  </si>
  <si>
    <t>Мероприятия в области жилищного хозяйства</t>
  </si>
  <si>
    <t>Коммунальное хозяйство</t>
  </si>
  <si>
    <t>Поддержка коммунального хозяйства</t>
  </si>
  <si>
    <t>Мероприятия в области коммунального хозяйства</t>
  </si>
  <si>
    <t>8300000000</t>
  </si>
  <si>
    <t>Благоустройство</t>
  </si>
  <si>
    <t>Мероприятия в рамках благоустройства</t>
  </si>
  <si>
    <t>Уличное освещение</t>
  </si>
  <si>
    <t>Прочие мероприятия по благоустройству округов и поселений</t>
  </si>
  <si>
    <t>8400000000</t>
  </si>
  <si>
    <t>СОЦИАЛЬНАЯ ПОЛИТИКА</t>
  </si>
  <si>
    <t>Пенсионное обеспечение</t>
  </si>
  <si>
    <t>Пенсии</t>
  </si>
  <si>
    <t>Доплата к пенсиям муниципальных служащих</t>
  </si>
  <si>
    <t>Социальное обеспечение и иные выплаты населению</t>
  </si>
  <si>
    <t>Публичные нормативные социальные выплаты гражданам</t>
  </si>
  <si>
    <t>10</t>
  </si>
  <si>
    <t>8500000000</t>
  </si>
  <si>
    <t>300</t>
  </si>
  <si>
    <t>310</t>
  </si>
  <si>
    <t>АДМИНИСТРАЦИЯ ДОБРОМИНСКОГО СЕЛЬСКОГО ПОСЕЛЕНИЯ</t>
  </si>
  <si>
    <t>Комплекс процессных мероприятий "Улучшение транспортно-эксплуатационных качеств автомобильных дорог общего пользования местного значения"</t>
  </si>
  <si>
    <t>Глава муниципального образования Доброминского сельского поселения Глинковского района Смоленской области</t>
  </si>
  <si>
    <t>7500100000</t>
  </si>
  <si>
    <t>7500100140</t>
  </si>
  <si>
    <t>Расходы на обеспечение деятельности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</si>
  <si>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осуществление части полномочий в соответствии с заключенными соглашениями</t>
  </si>
  <si>
    <t>7700100000</t>
  </si>
  <si>
    <t>7700100140</t>
  </si>
  <si>
    <t>Резервный фонд</t>
  </si>
  <si>
    <t>7900100000</t>
  </si>
  <si>
    <t>7900128880</t>
  </si>
  <si>
    <t>0240100000</t>
  </si>
  <si>
    <t>0240120020</t>
  </si>
  <si>
    <t>Расходы на поддержку жилищного хозяйства</t>
  </si>
  <si>
    <t>8200100000</t>
  </si>
  <si>
    <t>8200100120</t>
  </si>
  <si>
    <t>Расходы на поддержку коммунального хозяйства</t>
  </si>
  <si>
    <t>8300100000</t>
  </si>
  <si>
    <t>8300100160</t>
  </si>
  <si>
    <t>Расходы на уличное освещение</t>
  </si>
  <si>
    <t>Расходы на прочие мероприятия по благоустройству округов и поселений</t>
  </si>
  <si>
    <t>8400100000</t>
  </si>
  <si>
    <t>8400100200</t>
  </si>
  <si>
    <t>8400200000</t>
  </si>
  <si>
    <t>8400200220</t>
  </si>
  <si>
    <t>Расходы на доплату к пенсиям муниципальных служащих</t>
  </si>
  <si>
    <t>8500100000</t>
  </si>
  <si>
    <t>8500170170</t>
  </si>
  <si>
    <t>7700200000</t>
  </si>
  <si>
    <t>77002П0260</t>
  </si>
  <si>
    <t>Обеспечение деятельности Правительства Российской Федерации, высших исполнительных органов государственной власти субъектов Российской Федерации, местных администрацийОбеспечение деятельности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</si>
  <si>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"Комплексное развитие  систем коммунальной инфраструктуры Доброминского сельского поселения Глинковского района Смоленской области"</t>
  </si>
  <si>
    <t>0600000000</t>
  </si>
  <si>
    <t>Комплекс процессных мероприятий "Обеспечение комплексного развития систем коммунальной инфраструктуры Доброминского сельского поселения Глинковского района Смоленской области"</t>
  </si>
  <si>
    <t>0640100000</t>
  </si>
  <si>
    <t>Капитальный ремонт объектов теплоснабжения, водоснабжения и водоотведения</t>
  </si>
  <si>
    <t>06401S1320</t>
  </si>
  <si>
    <t>Проектирование, строительство, реконструкция,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</si>
  <si>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02401S0500</t>
  </si>
  <si>
    <t>Муниципальная программа "Комплексное развитие систем транспортной инфраструктуры на территории Доброминского сельского поселения Глинковского района Смоленской области"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</si>
  <si>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</si>
  <si>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02401S1260</t>
  </si>
  <si>
    <t>Муниципальная программа "Комплексное развитие  социальной инфраструктуры Доброминского сельского поселения Глинковского района Смоленской области"</t>
  </si>
  <si>
    <t>Комплекс процессных мероприятий "Комплексное развитие, благоустройство и содержание воинских захоронений поселения"</t>
  </si>
  <si>
    <t>0500000000</t>
  </si>
  <si>
    <t>0540200000</t>
  </si>
  <si>
    <t>05402L2990</t>
  </si>
  <si>
    <t>Межбюджетные трансферты муниципальным районам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</si>
  <si>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Резервный фонд муниципального образования</t>
  </si>
  <si>
    <t>Софинансирование расходов бюджетов муниципальных образований Смоленской области, связанных с реализацией федеральной целевой программы "Увековечение памяти погибших при защите Отечества на 2019-2024 годы"</t>
  </si>
  <si>
    <t>Расходы на строительство, капитальный ремонт, реконструкцию шахтных колодцев</t>
  </si>
  <si>
    <t>06401S1980</t>
  </si>
  <si>
    <t>06401S1160</t>
  </si>
  <si>
    <t>НАЦИОНАЛЬНАЯ ОБОРОНА</t>
  </si>
  <si>
    <t>Мобилизационная и вневойсковая подготовка</t>
  </si>
  <si>
    <t>Непрограммные расходы органов местного самоуправления</t>
  </si>
  <si>
    <t>9800000000</t>
  </si>
  <si>
    <t>Прочие расходы за счет межбюджетных трансфертов других уровней</t>
  </si>
  <si>
    <t>9800100000</t>
  </si>
  <si>
    <t>Осуществление первичного воинского учета на территориях, где отсутствуют военные комиссариаты</t>
  </si>
  <si>
    <t>9800151180</t>
  </si>
  <si>
    <t>Резервный фонд  муниципального образования</t>
  </si>
  <si>
    <t>Расходы за счет резервного фонда Администрации муниципального района</t>
  </si>
  <si>
    <t>7900127770</t>
  </si>
  <si>
    <t>Расходы на поощрение за достижение показателей деятельности органов исполнительной власти</t>
  </si>
  <si>
    <t>Непрограммные расходы на поощрение за достижение показателей деятельности органов исполнительной власти</t>
  </si>
  <si>
    <t>Расходы на поощрение муниципальных управленческих команд за достижение плановых значений показателей</t>
  </si>
  <si>
    <t>8600000000</t>
  </si>
  <si>
    <t>8600100000</t>
  </si>
  <si>
    <t>8600181590</t>
  </si>
  <si>
    <t>Расходы на подготовку проектной документации и ее экспертиза в целях реализации региональной программы "Модернизация систем коммунальной инфраструктуры Смоленской области"</t>
  </si>
  <si>
    <t>8900000000</t>
  </si>
  <si>
    <t>8900100000</t>
  </si>
  <si>
    <t>8900129990</t>
  </si>
  <si>
    <t>89001S9990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</si>
  <si>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2024 год</t>
  </si>
  <si>
    <t>Приложение № 7</t>
  </si>
  <si>
    <t>к решению  "О бюджете Доброминского сельского поселения                                                                                                     на 2024 год и на плановый период 2025 и 2026 годов"</t>
  </si>
  <si>
    <t>8800100230</t>
  </si>
  <si>
    <t>8800000000</t>
  </si>
  <si>
    <t>8800100000</t>
  </si>
  <si>
    <t>Расходы муниципального дорожного фонда Доброминского сельского поселения  за счет остатков прошлых лет</t>
  </si>
  <si>
    <t>Расходы на ремонт автомобильных дорог общего пользования местного значения за счет остатков прошлых лет</t>
  </si>
  <si>
    <t>Ремонт автомобильных дорог общего пользования местного значения за счет остатков прошлых лет</t>
  </si>
  <si>
    <t>Резервный фонд Правительства Смоленской области</t>
  </si>
  <si>
    <t>Расходы  за счет средств резервного фонда  Правительства Смоленской области</t>
  </si>
  <si>
    <t>Софинансирование к расходам из резервного фонда Правительства Смоленской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</si>
</sst>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49" fontId="4" fillId="0" borderId="2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/>
    </xf>
    <xf numFmtId="0" fontId="1" fillId="0" borderId="0" xfId="0" applyFont="1" applyAlignment="1">
      <alignment horizontal="right"/>
    </xf>
    <xf numFmtId="49" fontId="3" fillId="0" borderId="2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4" fillId="0" borderId="2" xfId="0" applyNumberFormat="1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4" fillId="0" borderId="2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0" fontId="8" fillId="0" borderId="0" xfId="0" applyFont="1" applyAlignment="1">
      <alignment horizontal="right" vertical="top" wrapText="1"/>
    </xf>
    <xf numFmtId="49" fontId="3" fillId="0" borderId="1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2" fontId="3" fillId="0" borderId="4" xfId="0" applyNumberFormat="1" applyFont="1" applyBorder="1" applyAlignment="1">
      <alignment horizontal="center"/>
    </xf>
    <xf numFmtId="2" fontId="3" fillId="0" borderId="2" xfId="0" applyNumberFormat="1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2" fontId="4" fillId="0" borderId="4" xfId="0" applyNumberFormat="1" applyFont="1" applyBorder="1" applyAlignment="1">
      <alignment horizontal="center"/>
    </xf>
    <xf numFmtId="2" fontId="4" fillId="0" borderId="2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4" fillId="0" borderId="2" xfId="0" applyFont="1" applyBorder="1" applyAlignment="1">
      <alignment horizontal="left" wrapText="1"/>
    </xf>
    <xf numFmtId="49" fontId="4" fillId="0" borderId="1" xfId="0" applyNumberFormat="1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4" fillId="0" borderId="2" xfId="0" applyNumberFormat="1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5" fillId="0" borderId="1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1" fontId="3" fillId="0" borderId="1" xfId="0" applyNumberFormat="1" applyFont="1" applyBorder="1" applyAlignment="1">
      <alignment horizontal="center"/>
    </xf>
    <xf numFmtId="1" fontId="3" fillId="0" borderId="4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5" fillId="0" borderId="2" xfId="0" applyFont="1" applyBorder="1" applyAlignment="1">
      <alignment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1" fillId="0" borderId="5" xfId="0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0" fontId="7" fillId="0" borderId="1" xfId="0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  <xf numFmtId="0" fontId="7" fillId="0" borderId="2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4"/>
  <sheetViews>
    <sheetView tabSelected="1" view="pageBreakPreview" zoomScaleSheetLayoutView="100" workbookViewId="0">
      <selection activeCell="O107" sqref="O107"/>
    </sheetView>
  </sheetViews>
  <sheetFormatPr defaultRowHeight="15" x14ac:dyDescent="0.25"/>
  <cols>
    <col min="1" max="1" width="12" customWidth="1"/>
    <col min="2" max="2" width="12.5703125" customWidth="1"/>
    <col min="3" max="3" width="19.7109375" customWidth="1"/>
    <col min="4" max="5" width="5.7109375" customWidth="1"/>
    <col min="6" max="8" width="1.7109375" customWidth="1"/>
    <col min="9" max="9" width="5.7109375" customWidth="1"/>
    <col min="10" max="10" width="6.28515625" customWidth="1"/>
    <col min="11" max="11" width="5.7109375" customWidth="1"/>
    <col min="12" max="12" width="5" customWidth="1"/>
    <col min="13" max="13" width="13.5703125" customWidth="1"/>
  </cols>
  <sheetData>
    <row r="1" spans="1:13" ht="15.75" x14ac:dyDescent="0.25">
      <c r="A1" s="1"/>
      <c r="B1" s="1"/>
      <c r="C1" s="1"/>
      <c r="D1" s="12"/>
      <c r="E1" s="12"/>
      <c r="F1" s="12"/>
      <c r="G1" s="71" t="s">
        <v>146</v>
      </c>
      <c r="H1" s="71"/>
      <c r="I1" s="71"/>
      <c r="J1" s="71"/>
      <c r="K1" s="71"/>
      <c r="L1" s="71"/>
      <c r="M1" s="71"/>
    </row>
    <row r="2" spans="1:13" ht="15.75" hidden="1" x14ac:dyDescent="0.25">
      <c r="A2" s="1"/>
      <c r="B2" s="1"/>
      <c r="C2" s="1"/>
      <c r="D2" s="12"/>
      <c r="E2" s="12"/>
      <c r="F2" s="12"/>
      <c r="G2" s="72"/>
      <c r="H2" s="72"/>
      <c r="I2" s="72"/>
      <c r="J2" s="72"/>
      <c r="K2" s="72"/>
      <c r="L2" s="72"/>
      <c r="M2" s="72"/>
    </row>
    <row r="3" spans="1:13" ht="49.5" customHeight="1" x14ac:dyDescent="0.25">
      <c r="A3" s="1"/>
      <c r="B3" s="1"/>
      <c r="C3" s="24" t="s">
        <v>147</v>
      </c>
      <c r="D3" s="24"/>
      <c r="E3" s="24"/>
      <c r="F3" s="24"/>
      <c r="G3" s="24"/>
      <c r="H3" s="24"/>
      <c r="I3" s="24"/>
      <c r="J3" s="24"/>
      <c r="K3" s="24"/>
      <c r="L3" s="24"/>
      <c r="M3" s="24"/>
    </row>
    <row r="4" spans="1:13" ht="84" customHeight="1" x14ac:dyDescent="0.25">
      <c r="A4" s="73" t="s">
        <v>145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</row>
    <row r="5" spans="1:13" ht="19.899999999999999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74" t="s">
        <v>1</v>
      </c>
      <c r="L5" s="74"/>
      <c r="M5" s="74"/>
    </row>
    <row r="6" spans="1:13" ht="121.5" customHeight="1" x14ac:dyDescent="0.25">
      <c r="A6" s="59" t="s">
        <v>3</v>
      </c>
      <c r="B6" s="60"/>
      <c r="C6" s="61"/>
      <c r="D6" s="10" t="s">
        <v>4</v>
      </c>
      <c r="E6" s="10" t="s">
        <v>5</v>
      </c>
      <c r="F6" s="62" t="s">
        <v>6</v>
      </c>
      <c r="G6" s="63"/>
      <c r="H6" s="63"/>
      <c r="I6" s="64"/>
      <c r="J6" s="2" t="s">
        <v>7</v>
      </c>
      <c r="K6" s="59" t="s">
        <v>0</v>
      </c>
      <c r="L6" s="60"/>
      <c r="M6" s="61"/>
    </row>
    <row r="7" spans="1:13" x14ac:dyDescent="0.25">
      <c r="A7" s="28">
        <v>1</v>
      </c>
      <c r="B7" s="29"/>
      <c r="C7" s="30"/>
      <c r="D7" s="3">
        <v>2</v>
      </c>
      <c r="E7" s="3">
        <v>3</v>
      </c>
      <c r="F7" s="58">
        <v>4</v>
      </c>
      <c r="G7" s="58"/>
      <c r="H7" s="58"/>
      <c r="I7" s="58"/>
      <c r="J7" s="4">
        <v>5</v>
      </c>
      <c r="K7" s="28">
        <v>6</v>
      </c>
      <c r="L7" s="29"/>
      <c r="M7" s="30"/>
    </row>
    <row r="8" spans="1:13" ht="25.5" customHeight="1" x14ac:dyDescent="0.25">
      <c r="A8" s="43" t="s">
        <v>69</v>
      </c>
      <c r="B8" s="44"/>
      <c r="C8" s="45"/>
      <c r="D8" s="11"/>
      <c r="E8" s="11"/>
      <c r="F8" s="31"/>
      <c r="G8" s="32"/>
      <c r="H8" s="32"/>
      <c r="I8" s="33"/>
      <c r="J8" s="5"/>
      <c r="K8" s="37">
        <f>K9+K47+K56+K74+K138</f>
        <v>138971670.53</v>
      </c>
      <c r="L8" s="38"/>
      <c r="M8" s="39"/>
    </row>
    <row r="9" spans="1:13" ht="15" customHeight="1" x14ac:dyDescent="0.25">
      <c r="A9" s="65" t="s">
        <v>8</v>
      </c>
      <c r="B9" s="66"/>
      <c r="C9" s="67"/>
      <c r="D9" s="6" t="s">
        <v>14</v>
      </c>
      <c r="E9" s="6"/>
      <c r="F9" s="75"/>
      <c r="G9" s="75"/>
      <c r="H9" s="75"/>
      <c r="I9" s="75"/>
      <c r="J9" s="7"/>
      <c r="K9" s="37">
        <f>K10+K21+K41</f>
        <v>4358816.1000000006</v>
      </c>
      <c r="L9" s="32"/>
      <c r="M9" s="33"/>
    </row>
    <row r="10" spans="1:13" ht="40.5" customHeight="1" x14ac:dyDescent="0.25">
      <c r="A10" s="65" t="s">
        <v>9</v>
      </c>
      <c r="B10" s="66"/>
      <c r="C10" s="67"/>
      <c r="D10" s="6" t="s">
        <v>14</v>
      </c>
      <c r="E10" s="6" t="s">
        <v>15</v>
      </c>
      <c r="F10" s="46"/>
      <c r="G10" s="47"/>
      <c r="H10" s="47"/>
      <c r="I10" s="48"/>
      <c r="J10" s="7"/>
      <c r="K10" s="31">
        <f>K11+K16</f>
        <v>1137178.53</v>
      </c>
      <c r="L10" s="32"/>
      <c r="M10" s="33"/>
    </row>
    <row r="11" spans="1:13" ht="25.5" customHeight="1" x14ac:dyDescent="0.25">
      <c r="A11" s="68" t="s">
        <v>10</v>
      </c>
      <c r="B11" s="69"/>
      <c r="C11" s="70"/>
      <c r="D11" s="8" t="s">
        <v>14</v>
      </c>
      <c r="E11" s="8" t="s">
        <v>15</v>
      </c>
      <c r="F11" s="25" t="s">
        <v>16</v>
      </c>
      <c r="G11" s="26"/>
      <c r="H11" s="26"/>
      <c r="I11" s="27"/>
      <c r="J11" s="9"/>
      <c r="K11" s="28">
        <f>K12</f>
        <v>1062178.53</v>
      </c>
      <c r="L11" s="29"/>
      <c r="M11" s="30"/>
    </row>
    <row r="12" spans="1:13" ht="39.6" customHeight="1" x14ac:dyDescent="0.25">
      <c r="A12" s="40" t="s">
        <v>71</v>
      </c>
      <c r="B12" s="41"/>
      <c r="C12" s="42"/>
      <c r="D12" s="8" t="s">
        <v>14</v>
      </c>
      <c r="E12" s="8" t="s">
        <v>15</v>
      </c>
      <c r="F12" s="25" t="s">
        <v>72</v>
      </c>
      <c r="G12" s="26"/>
      <c r="H12" s="26"/>
      <c r="I12" s="27"/>
      <c r="J12" s="9"/>
      <c r="K12" s="28">
        <f>K13</f>
        <v>1062178.53</v>
      </c>
      <c r="L12" s="29"/>
      <c r="M12" s="30"/>
    </row>
    <row r="13" spans="1:13" ht="25.5" customHeight="1" x14ac:dyDescent="0.25">
      <c r="A13" s="49" t="s">
        <v>11</v>
      </c>
      <c r="B13" s="50"/>
      <c r="C13" s="51"/>
      <c r="D13" s="8" t="s">
        <v>14</v>
      </c>
      <c r="E13" s="8" t="s">
        <v>15</v>
      </c>
      <c r="F13" s="25" t="s">
        <v>73</v>
      </c>
      <c r="G13" s="26"/>
      <c r="H13" s="26"/>
      <c r="I13" s="27"/>
      <c r="J13" s="9"/>
      <c r="K13" s="28">
        <f>K14</f>
        <v>1062178.53</v>
      </c>
      <c r="L13" s="29"/>
      <c r="M13" s="30"/>
    </row>
    <row r="14" spans="1:13" ht="64.5" customHeight="1" x14ac:dyDescent="0.25">
      <c r="A14" s="49" t="s">
        <v>12</v>
      </c>
      <c r="B14" s="50"/>
      <c r="C14" s="51"/>
      <c r="D14" s="8" t="s">
        <v>14</v>
      </c>
      <c r="E14" s="8" t="s">
        <v>15</v>
      </c>
      <c r="F14" s="25" t="s">
        <v>73</v>
      </c>
      <c r="G14" s="26"/>
      <c r="H14" s="26"/>
      <c r="I14" s="27"/>
      <c r="J14" s="9" t="s">
        <v>17</v>
      </c>
      <c r="K14" s="28">
        <f>K15</f>
        <v>1062178.53</v>
      </c>
      <c r="L14" s="29"/>
      <c r="M14" s="30"/>
    </row>
    <row r="15" spans="1:13" ht="25.5" customHeight="1" x14ac:dyDescent="0.25">
      <c r="A15" s="49" t="s">
        <v>13</v>
      </c>
      <c r="B15" s="50"/>
      <c r="C15" s="51"/>
      <c r="D15" s="8" t="s">
        <v>14</v>
      </c>
      <c r="E15" s="8" t="s">
        <v>15</v>
      </c>
      <c r="F15" s="25" t="s">
        <v>73</v>
      </c>
      <c r="G15" s="26"/>
      <c r="H15" s="26"/>
      <c r="I15" s="27"/>
      <c r="J15" s="9" t="s">
        <v>18</v>
      </c>
      <c r="K15" s="28">
        <v>1062178.53</v>
      </c>
      <c r="L15" s="29"/>
      <c r="M15" s="30"/>
    </row>
    <row r="16" spans="1:13" ht="25.5" customHeight="1" x14ac:dyDescent="0.25">
      <c r="A16" s="49" t="s">
        <v>134</v>
      </c>
      <c r="B16" s="50"/>
      <c r="C16" s="51"/>
      <c r="D16" s="8" t="s">
        <v>14</v>
      </c>
      <c r="E16" s="8" t="s">
        <v>15</v>
      </c>
      <c r="F16" s="25" t="s">
        <v>137</v>
      </c>
      <c r="G16" s="26"/>
      <c r="H16" s="26"/>
      <c r="I16" s="27"/>
      <c r="J16" s="19"/>
      <c r="K16" s="28">
        <f>K17</f>
        <v>75000</v>
      </c>
      <c r="L16" s="29"/>
      <c r="M16" s="30"/>
    </row>
    <row r="17" spans="1:13" ht="25.5" customHeight="1" x14ac:dyDescent="0.25">
      <c r="A17" s="49" t="s">
        <v>135</v>
      </c>
      <c r="B17" s="50"/>
      <c r="C17" s="51"/>
      <c r="D17" s="8" t="s">
        <v>14</v>
      </c>
      <c r="E17" s="8" t="s">
        <v>15</v>
      </c>
      <c r="F17" s="25" t="s">
        <v>138</v>
      </c>
      <c r="G17" s="26"/>
      <c r="H17" s="26"/>
      <c r="I17" s="27"/>
      <c r="J17" s="19"/>
      <c r="K17" s="28">
        <f>K18</f>
        <v>75000</v>
      </c>
      <c r="L17" s="29"/>
      <c r="M17" s="30"/>
    </row>
    <row r="18" spans="1:13" ht="25.5" customHeight="1" x14ac:dyDescent="0.25">
      <c r="A18" s="49" t="s">
        <v>136</v>
      </c>
      <c r="B18" s="50"/>
      <c r="C18" s="51"/>
      <c r="D18" s="8" t="s">
        <v>14</v>
      </c>
      <c r="E18" s="8" t="s">
        <v>15</v>
      </c>
      <c r="F18" s="25" t="s">
        <v>139</v>
      </c>
      <c r="G18" s="26"/>
      <c r="H18" s="26"/>
      <c r="I18" s="27"/>
      <c r="J18" s="19"/>
      <c r="K18" s="28">
        <f>K19</f>
        <v>75000</v>
      </c>
      <c r="L18" s="29"/>
      <c r="M18" s="30"/>
    </row>
    <row r="19" spans="1:13" ht="25.5" customHeight="1" x14ac:dyDescent="0.25">
      <c r="A19" s="49" t="s">
        <v>12</v>
      </c>
      <c r="B19" s="50"/>
      <c r="C19" s="51"/>
      <c r="D19" s="8" t="s">
        <v>14</v>
      </c>
      <c r="E19" s="8" t="s">
        <v>15</v>
      </c>
      <c r="F19" s="25" t="s">
        <v>139</v>
      </c>
      <c r="G19" s="26"/>
      <c r="H19" s="26"/>
      <c r="I19" s="27"/>
      <c r="J19" s="19" t="s">
        <v>17</v>
      </c>
      <c r="K19" s="28">
        <f>K20</f>
        <v>75000</v>
      </c>
      <c r="L19" s="29"/>
      <c r="M19" s="30"/>
    </row>
    <row r="20" spans="1:13" ht="25.5" customHeight="1" x14ac:dyDescent="0.25">
      <c r="A20" s="49" t="s">
        <v>13</v>
      </c>
      <c r="B20" s="50"/>
      <c r="C20" s="51"/>
      <c r="D20" s="8" t="s">
        <v>14</v>
      </c>
      <c r="E20" s="8" t="s">
        <v>15</v>
      </c>
      <c r="F20" s="25" t="s">
        <v>139</v>
      </c>
      <c r="G20" s="26"/>
      <c r="H20" s="26"/>
      <c r="I20" s="27"/>
      <c r="J20" s="19" t="s">
        <v>18</v>
      </c>
      <c r="K20" s="28">
        <v>75000</v>
      </c>
      <c r="L20" s="29"/>
      <c r="M20" s="30"/>
    </row>
    <row r="21" spans="1:13" ht="50.45" customHeight="1" x14ac:dyDescent="0.25">
      <c r="A21" s="65" t="s">
        <v>19</v>
      </c>
      <c r="B21" s="66"/>
      <c r="C21" s="67"/>
      <c r="D21" s="6" t="s">
        <v>14</v>
      </c>
      <c r="E21" s="6" t="s">
        <v>20</v>
      </c>
      <c r="F21" s="46"/>
      <c r="G21" s="47"/>
      <c r="H21" s="47"/>
      <c r="I21" s="48"/>
      <c r="J21" s="7"/>
      <c r="K21" s="37">
        <f>K22+K36</f>
        <v>3205537.5700000003</v>
      </c>
      <c r="L21" s="38"/>
      <c r="M21" s="39"/>
    </row>
    <row r="22" spans="1:13" ht="50.45" customHeight="1" x14ac:dyDescent="0.25">
      <c r="A22" s="68" t="s">
        <v>25</v>
      </c>
      <c r="B22" s="69"/>
      <c r="C22" s="70"/>
      <c r="D22" s="8" t="s">
        <v>14</v>
      </c>
      <c r="E22" s="8" t="s">
        <v>20</v>
      </c>
      <c r="F22" s="25" t="s">
        <v>26</v>
      </c>
      <c r="G22" s="26"/>
      <c r="H22" s="26"/>
      <c r="I22" s="27"/>
      <c r="J22" s="9"/>
      <c r="K22" s="28">
        <f>K23+K31</f>
        <v>3194146.5700000003</v>
      </c>
      <c r="L22" s="29"/>
      <c r="M22" s="30"/>
    </row>
    <row r="23" spans="1:13" ht="50.45" customHeight="1" x14ac:dyDescent="0.25">
      <c r="A23" s="49" t="s">
        <v>74</v>
      </c>
      <c r="B23" s="50"/>
      <c r="C23" s="51"/>
      <c r="D23" s="8" t="s">
        <v>14</v>
      </c>
      <c r="E23" s="8" t="s">
        <v>20</v>
      </c>
      <c r="F23" s="25" t="s">
        <v>76</v>
      </c>
      <c r="G23" s="26"/>
      <c r="H23" s="26"/>
      <c r="I23" s="27"/>
      <c r="J23" s="9"/>
      <c r="K23" s="28">
        <f>K24</f>
        <v>3192146.5700000003</v>
      </c>
      <c r="L23" s="29"/>
      <c r="M23" s="30"/>
    </row>
    <row r="24" spans="1:13" ht="25.5" customHeight="1" x14ac:dyDescent="0.25">
      <c r="A24" s="49" t="s">
        <v>11</v>
      </c>
      <c r="B24" s="50"/>
      <c r="C24" s="51"/>
      <c r="D24" s="8" t="s">
        <v>14</v>
      </c>
      <c r="E24" s="8" t="s">
        <v>20</v>
      </c>
      <c r="F24" s="25" t="s">
        <v>77</v>
      </c>
      <c r="G24" s="26"/>
      <c r="H24" s="26"/>
      <c r="I24" s="27"/>
      <c r="J24" s="9"/>
      <c r="K24" s="28">
        <f>K25+K27+K29</f>
        <v>3192146.5700000003</v>
      </c>
      <c r="L24" s="29"/>
      <c r="M24" s="30"/>
    </row>
    <row r="25" spans="1:13" ht="64.5" customHeight="1" x14ac:dyDescent="0.25">
      <c r="A25" s="49" t="s">
        <v>12</v>
      </c>
      <c r="B25" s="50"/>
      <c r="C25" s="51"/>
      <c r="D25" s="8" t="s">
        <v>14</v>
      </c>
      <c r="E25" s="8" t="s">
        <v>20</v>
      </c>
      <c r="F25" s="25" t="s">
        <v>77</v>
      </c>
      <c r="G25" s="26"/>
      <c r="H25" s="26"/>
      <c r="I25" s="27"/>
      <c r="J25" s="9" t="s">
        <v>17</v>
      </c>
      <c r="K25" s="28">
        <f>K26</f>
        <v>2568624.41</v>
      </c>
      <c r="L25" s="29"/>
      <c r="M25" s="30"/>
    </row>
    <row r="26" spans="1:13" ht="25.5" customHeight="1" x14ac:dyDescent="0.25">
      <c r="A26" s="49" t="s">
        <v>13</v>
      </c>
      <c r="B26" s="50"/>
      <c r="C26" s="51"/>
      <c r="D26" s="8" t="s">
        <v>14</v>
      </c>
      <c r="E26" s="8" t="s">
        <v>20</v>
      </c>
      <c r="F26" s="25" t="s">
        <v>77</v>
      </c>
      <c r="G26" s="26"/>
      <c r="H26" s="26"/>
      <c r="I26" s="27"/>
      <c r="J26" s="9" t="s">
        <v>18</v>
      </c>
      <c r="K26" s="28">
        <v>2568624.41</v>
      </c>
      <c r="L26" s="29"/>
      <c r="M26" s="30"/>
    </row>
    <row r="27" spans="1:13" ht="25.5" customHeight="1" x14ac:dyDescent="0.25">
      <c r="A27" s="40" t="s">
        <v>21</v>
      </c>
      <c r="B27" s="41"/>
      <c r="C27" s="42"/>
      <c r="D27" s="8" t="s">
        <v>14</v>
      </c>
      <c r="E27" s="8" t="s">
        <v>20</v>
      </c>
      <c r="F27" s="25" t="s">
        <v>77</v>
      </c>
      <c r="G27" s="26"/>
      <c r="H27" s="26"/>
      <c r="I27" s="27"/>
      <c r="J27" s="9" t="s">
        <v>23</v>
      </c>
      <c r="K27" s="28">
        <f>K28</f>
        <v>617123.62</v>
      </c>
      <c r="L27" s="29"/>
      <c r="M27" s="30"/>
    </row>
    <row r="28" spans="1:13" ht="25.5" customHeight="1" x14ac:dyDescent="0.25">
      <c r="A28" s="40" t="s">
        <v>22</v>
      </c>
      <c r="B28" s="41"/>
      <c r="C28" s="42"/>
      <c r="D28" s="8" t="s">
        <v>14</v>
      </c>
      <c r="E28" s="8" t="s">
        <v>20</v>
      </c>
      <c r="F28" s="25" t="s">
        <v>77</v>
      </c>
      <c r="G28" s="26"/>
      <c r="H28" s="26"/>
      <c r="I28" s="27"/>
      <c r="J28" s="9" t="s">
        <v>24</v>
      </c>
      <c r="K28" s="28">
        <v>617123.62</v>
      </c>
      <c r="L28" s="29"/>
      <c r="M28" s="30"/>
    </row>
    <row r="29" spans="1:13" ht="15" customHeight="1" x14ac:dyDescent="0.25">
      <c r="A29" s="40" t="s">
        <v>29</v>
      </c>
      <c r="B29" s="41"/>
      <c r="C29" s="42"/>
      <c r="D29" s="8" t="s">
        <v>14</v>
      </c>
      <c r="E29" s="8" t="s">
        <v>20</v>
      </c>
      <c r="F29" s="25" t="s">
        <v>77</v>
      </c>
      <c r="G29" s="26"/>
      <c r="H29" s="26"/>
      <c r="I29" s="27"/>
      <c r="J29" s="9" t="s">
        <v>27</v>
      </c>
      <c r="K29" s="28">
        <f>K30</f>
        <v>6398.54</v>
      </c>
      <c r="L29" s="29"/>
      <c r="M29" s="30"/>
    </row>
    <row r="30" spans="1:13" ht="15" customHeight="1" x14ac:dyDescent="0.25">
      <c r="A30" s="40" t="s">
        <v>30</v>
      </c>
      <c r="B30" s="41"/>
      <c r="C30" s="42"/>
      <c r="D30" s="8" t="s">
        <v>14</v>
      </c>
      <c r="E30" s="8" t="s">
        <v>20</v>
      </c>
      <c r="F30" s="25" t="s">
        <v>77</v>
      </c>
      <c r="G30" s="26"/>
      <c r="H30" s="26"/>
      <c r="I30" s="27"/>
      <c r="J30" s="9" t="s">
        <v>28</v>
      </c>
      <c r="K30" s="28">
        <v>6398.54</v>
      </c>
      <c r="L30" s="29"/>
      <c r="M30" s="30"/>
    </row>
    <row r="31" spans="1:13" ht="40.5" hidden="1" customHeight="1" x14ac:dyDescent="0.25">
      <c r="A31" s="40"/>
      <c r="B31" s="41"/>
      <c r="C31" s="42"/>
      <c r="D31" s="8"/>
      <c r="E31" s="8"/>
      <c r="F31" s="25"/>
      <c r="G31" s="26"/>
      <c r="H31" s="26"/>
      <c r="I31" s="27"/>
      <c r="J31" s="9"/>
      <c r="K31" s="28">
        <v>2000</v>
      </c>
      <c r="L31" s="29"/>
      <c r="M31" s="30"/>
    </row>
    <row r="32" spans="1:13" ht="26.45" customHeight="1" x14ac:dyDescent="0.25">
      <c r="A32" s="40" t="s">
        <v>75</v>
      </c>
      <c r="B32" s="41"/>
      <c r="C32" s="42"/>
      <c r="D32" s="8" t="s">
        <v>14</v>
      </c>
      <c r="E32" s="8" t="s">
        <v>20</v>
      </c>
      <c r="F32" s="25" t="s">
        <v>98</v>
      </c>
      <c r="G32" s="26"/>
      <c r="H32" s="26"/>
      <c r="I32" s="27"/>
      <c r="J32" s="9"/>
      <c r="K32" s="28">
        <f>K33</f>
        <v>2000</v>
      </c>
      <c r="L32" s="29"/>
      <c r="M32" s="30"/>
    </row>
    <row r="33" spans="1:13" ht="76.150000000000006" customHeight="1" x14ac:dyDescent="0.25">
      <c r="A33" s="40" t="s">
        <v>117</v>
      </c>
      <c r="B33" s="41"/>
      <c r="C33" s="42"/>
      <c r="D33" s="8" t="s">
        <v>14</v>
      </c>
      <c r="E33" s="8" t="s">
        <v>20</v>
      </c>
      <c r="F33" s="25" t="s">
        <v>99</v>
      </c>
      <c r="G33" s="26"/>
      <c r="H33" s="26"/>
      <c r="I33" s="27"/>
      <c r="J33" s="9"/>
      <c r="K33" s="28">
        <v>2000</v>
      </c>
      <c r="L33" s="29"/>
      <c r="M33" s="30"/>
    </row>
    <row r="34" spans="1:13" ht="15" customHeight="1" x14ac:dyDescent="0.25">
      <c r="A34" s="40" t="s">
        <v>31</v>
      </c>
      <c r="B34" s="41"/>
      <c r="C34" s="42"/>
      <c r="D34" s="8" t="s">
        <v>14</v>
      </c>
      <c r="E34" s="8" t="s">
        <v>20</v>
      </c>
      <c r="F34" s="25" t="s">
        <v>99</v>
      </c>
      <c r="G34" s="26"/>
      <c r="H34" s="26"/>
      <c r="I34" s="27"/>
      <c r="J34" s="9" t="s">
        <v>32</v>
      </c>
      <c r="K34" s="28">
        <f>K35</f>
        <v>2000</v>
      </c>
      <c r="L34" s="29"/>
      <c r="M34" s="30"/>
    </row>
    <row r="35" spans="1:13" ht="15" customHeight="1" x14ac:dyDescent="0.25">
      <c r="A35" s="40" t="s">
        <v>2</v>
      </c>
      <c r="B35" s="41"/>
      <c r="C35" s="42"/>
      <c r="D35" s="8" t="s">
        <v>14</v>
      </c>
      <c r="E35" s="8" t="s">
        <v>20</v>
      </c>
      <c r="F35" s="25" t="s">
        <v>99</v>
      </c>
      <c r="G35" s="26"/>
      <c r="H35" s="26"/>
      <c r="I35" s="27"/>
      <c r="J35" s="9" t="s">
        <v>33</v>
      </c>
      <c r="K35" s="28">
        <v>2000</v>
      </c>
      <c r="L35" s="29"/>
      <c r="M35" s="30"/>
    </row>
    <row r="36" spans="1:13" ht="15" customHeight="1" x14ac:dyDescent="0.25">
      <c r="A36" s="40" t="s">
        <v>78</v>
      </c>
      <c r="B36" s="41"/>
      <c r="C36" s="42"/>
      <c r="D36" s="8" t="s">
        <v>14</v>
      </c>
      <c r="E36" s="8" t="s">
        <v>20</v>
      </c>
      <c r="F36" s="25" t="s">
        <v>34</v>
      </c>
      <c r="G36" s="26"/>
      <c r="H36" s="26"/>
      <c r="I36" s="27"/>
      <c r="J36" s="16"/>
      <c r="K36" s="55">
        <f>K37</f>
        <v>11391</v>
      </c>
      <c r="L36" s="56"/>
      <c r="M36" s="57"/>
    </row>
    <row r="37" spans="1:13" ht="15" customHeight="1" x14ac:dyDescent="0.25">
      <c r="A37" s="52" t="s">
        <v>131</v>
      </c>
      <c r="B37" s="53"/>
      <c r="C37" s="54"/>
      <c r="D37" s="8" t="s">
        <v>14</v>
      </c>
      <c r="E37" s="8" t="s">
        <v>20</v>
      </c>
      <c r="F37" s="25" t="s">
        <v>79</v>
      </c>
      <c r="G37" s="26"/>
      <c r="H37" s="26"/>
      <c r="I37" s="27"/>
      <c r="J37" s="16"/>
      <c r="K37" s="55">
        <f>K38</f>
        <v>11391</v>
      </c>
      <c r="L37" s="56"/>
      <c r="M37" s="57"/>
    </row>
    <row r="38" spans="1:13" ht="25.15" customHeight="1" x14ac:dyDescent="0.25">
      <c r="A38" s="40" t="s">
        <v>37</v>
      </c>
      <c r="B38" s="41"/>
      <c r="C38" s="42"/>
      <c r="D38" s="8" t="s">
        <v>14</v>
      </c>
      <c r="E38" s="8" t="s">
        <v>20</v>
      </c>
      <c r="F38" s="25" t="s">
        <v>80</v>
      </c>
      <c r="G38" s="26"/>
      <c r="H38" s="26"/>
      <c r="I38" s="27"/>
      <c r="J38" s="16"/>
      <c r="K38" s="55">
        <f>K39</f>
        <v>11391</v>
      </c>
      <c r="L38" s="56"/>
      <c r="M38" s="57"/>
    </row>
    <row r="39" spans="1:13" ht="25.15" customHeight="1" x14ac:dyDescent="0.25">
      <c r="A39" s="40" t="s">
        <v>21</v>
      </c>
      <c r="B39" s="41"/>
      <c r="C39" s="42"/>
      <c r="D39" s="8" t="s">
        <v>14</v>
      </c>
      <c r="E39" s="8" t="s">
        <v>20</v>
      </c>
      <c r="F39" s="25" t="s">
        <v>80</v>
      </c>
      <c r="G39" s="26"/>
      <c r="H39" s="26"/>
      <c r="I39" s="27"/>
      <c r="J39" s="16" t="s">
        <v>23</v>
      </c>
      <c r="K39" s="55">
        <f>K40</f>
        <v>11391</v>
      </c>
      <c r="L39" s="56"/>
      <c r="M39" s="57"/>
    </row>
    <row r="40" spans="1:13" ht="25.15" customHeight="1" x14ac:dyDescent="0.25">
      <c r="A40" s="40" t="s">
        <v>22</v>
      </c>
      <c r="B40" s="41"/>
      <c r="C40" s="42"/>
      <c r="D40" s="8" t="s">
        <v>14</v>
      </c>
      <c r="E40" s="8" t="s">
        <v>20</v>
      </c>
      <c r="F40" s="25" t="s">
        <v>80</v>
      </c>
      <c r="G40" s="26"/>
      <c r="H40" s="26"/>
      <c r="I40" s="27"/>
      <c r="J40" s="16" t="s">
        <v>24</v>
      </c>
      <c r="K40" s="55">
        <v>11391</v>
      </c>
      <c r="L40" s="56"/>
      <c r="M40" s="57"/>
    </row>
    <row r="41" spans="1:13" ht="39.75" customHeight="1" x14ac:dyDescent="0.25">
      <c r="A41" s="43" t="s">
        <v>35</v>
      </c>
      <c r="B41" s="44"/>
      <c r="C41" s="45"/>
      <c r="D41" s="6" t="s">
        <v>14</v>
      </c>
      <c r="E41" s="6" t="s">
        <v>36</v>
      </c>
      <c r="F41" s="46"/>
      <c r="G41" s="47"/>
      <c r="H41" s="47"/>
      <c r="I41" s="48"/>
      <c r="J41" s="7"/>
      <c r="K41" s="31">
        <f>K42</f>
        <v>16100</v>
      </c>
      <c r="L41" s="32"/>
      <c r="M41" s="33"/>
    </row>
    <row r="42" spans="1:13" ht="111" customHeight="1" x14ac:dyDescent="0.25">
      <c r="A42" s="52" t="s">
        <v>100</v>
      </c>
      <c r="B42" s="53"/>
      <c r="C42" s="54"/>
      <c r="D42" s="8" t="s">
        <v>14</v>
      </c>
      <c r="E42" s="8" t="s">
        <v>36</v>
      </c>
      <c r="F42" s="25" t="s">
        <v>26</v>
      </c>
      <c r="G42" s="26"/>
      <c r="H42" s="26"/>
      <c r="I42" s="27"/>
      <c r="J42" s="9"/>
      <c r="K42" s="28">
        <f>K43</f>
        <v>16100</v>
      </c>
      <c r="L42" s="29"/>
      <c r="M42" s="30"/>
    </row>
    <row r="43" spans="1:13" ht="32.25" customHeight="1" x14ac:dyDescent="0.25">
      <c r="A43" s="40" t="s">
        <v>75</v>
      </c>
      <c r="B43" s="41"/>
      <c r="C43" s="42"/>
      <c r="D43" s="8" t="s">
        <v>14</v>
      </c>
      <c r="E43" s="8" t="s">
        <v>36</v>
      </c>
      <c r="F43" s="25" t="s">
        <v>98</v>
      </c>
      <c r="G43" s="26"/>
      <c r="H43" s="26"/>
      <c r="I43" s="27"/>
      <c r="J43" s="9"/>
      <c r="K43" s="28">
        <f>K44</f>
        <v>16100</v>
      </c>
      <c r="L43" s="29"/>
      <c r="M43" s="30"/>
    </row>
    <row r="44" spans="1:13" ht="87.75" customHeight="1" x14ac:dyDescent="0.25">
      <c r="A44" s="40" t="s">
        <v>117</v>
      </c>
      <c r="B44" s="41"/>
      <c r="C44" s="42"/>
      <c r="D44" s="8" t="s">
        <v>14</v>
      </c>
      <c r="E44" s="8" t="s">
        <v>36</v>
      </c>
      <c r="F44" s="25" t="s">
        <v>99</v>
      </c>
      <c r="G44" s="26"/>
      <c r="H44" s="26"/>
      <c r="I44" s="27"/>
      <c r="J44" s="9"/>
      <c r="K44" s="28">
        <f>K45</f>
        <v>16100</v>
      </c>
      <c r="L44" s="29"/>
      <c r="M44" s="30"/>
    </row>
    <row r="45" spans="1:13" ht="15" customHeight="1" x14ac:dyDescent="0.25">
      <c r="A45" s="40" t="s">
        <v>31</v>
      </c>
      <c r="B45" s="41"/>
      <c r="C45" s="42"/>
      <c r="D45" s="8" t="s">
        <v>14</v>
      </c>
      <c r="E45" s="8" t="s">
        <v>36</v>
      </c>
      <c r="F45" s="25" t="s">
        <v>99</v>
      </c>
      <c r="G45" s="26"/>
      <c r="H45" s="26"/>
      <c r="I45" s="27"/>
      <c r="J45" s="9" t="s">
        <v>32</v>
      </c>
      <c r="K45" s="28">
        <f>K46</f>
        <v>16100</v>
      </c>
      <c r="L45" s="29"/>
      <c r="M45" s="30"/>
    </row>
    <row r="46" spans="1:13" ht="15" customHeight="1" x14ac:dyDescent="0.25">
      <c r="A46" s="40" t="s">
        <v>2</v>
      </c>
      <c r="B46" s="41"/>
      <c r="C46" s="42"/>
      <c r="D46" s="8" t="s">
        <v>14</v>
      </c>
      <c r="E46" s="8" t="s">
        <v>36</v>
      </c>
      <c r="F46" s="25" t="s">
        <v>99</v>
      </c>
      <c r="G46" s="26"/>
      <c r="H46" s="26"/>
      <c r="I46" s="27"/>
      <c r="J46" s="9" t="s">
        <v>33</v>
      </c>
      <c r="K46" s="28">
        <v>16100</v>
      </c>
      <c r="L46" s="29"/>
      <c r="M46" s="30"/>
    </row>
    <row r="47" spans="1:13" ht="15" customHeight="1" x14ac:dyDescent="0.25">
      <c r="A47" s="43" t="s">
        <v>123</v>
      </c>
      <c r="B47" s="44"/>
      <c r="C47" s="45"/>
      <c r="D47" s="18" t="s">
        <v>15</v>
      </c>
      <c r="E47" s="18"/>
      <c r="F47" s="46"/>
      <c r="G47" s="47"/>
      <c r="H47" s="47"/>
      <c r="I47" s="48"/>
      <c r="J47" s="17"/>
      <c r="K47" s="31">
        <f>K48</f>
        <v>57100</v>
      </c>
      <c r="L47" s="32"/>
      <c r="M47" s="33"/>
    </row>
    <row r="48" spans="1:13" ht="15" customHeight="1" x14ac:dyDescent="0.25">
      <c r="A48" s="43" t="s">
        <v>124</v>
      </c>
      <c r="B48" s="44"/>
      <c r="C48" s="45"/>
      <c r="D48" s="18" t="s">
        <v>15</v>
      </c>
      <c r="E48" s="18" t="s">
        <v>38</v>
      </c>
      <c r="F48" s="46"/>
      <c r="G48" s="47"/>
      <c r="H48" s="47"/>
      <c r="I48" s="48"/>
      <c r="J48" s="17"/>
      <c r="K48" s="31">
        <f>K49</f>
        <v>57100</v>
      </c>
      <c r="L48" s="32"/>
      <c r="M48" s="33"/>
    </row>
    <row r="49" spans="1:13" ht="25.15" customHeight="1" x14ac:dyDescent="0.25">
      <c r="A49" s="40" t="s">
        <v>125</v>
      </c>
      <c r="B49" s="41"/>
      <c r="C49" s="42"/>
      <c r="D49" s="8" t="s">
        <v>15</v>
      </c>
      <c r="E49" s="8" t="s">
        <v>38</v>
      </c>
      <c r="F49" s="25" t="s">
        <v>126</v>
      </c>
      <c r="G49" s="26"/>
      <c r="H49" s="26"/>
      <c r="I49" s="27"/>
      <c r="J49" s="16"/>
      <c r="K49" s="28">
        <f>K50</f>
        <v>57100</v>
      </c>
      <c r="L49" s="29"/>
      <c r="M49" s="30"/>
    </row>
    <row r="50" spans="1:13" ht="25.15" customHeight="1" x14ac:dyDescent="0.25">
      <c r="A50" s="40" t="s">
        <v>127</v>
      </c>
      <c r="B50" s="41"/>
      <c r="C50" s="42"/>
      <c r="D50" s="8" t="s">
        <v>15</v>
      </c>
      <c r="E50" s="8" t="s">
        <v>38</v>
      </c>
      <c r="F50" s="25" t="s">
        <v>128</v>
      </c>
      <c r="G50" s="26"/>
      <c r="H50" s="26"/>
      <c r="I50" s="27"/>
      <c r="J50" s="16"/>
      <c r="K50" s="28">
        <f>K51</f>
        <v>57100</v>
      </c>
      <c r="L50" s="29"/>
      <c r="M50" s="30"/>
    </row>
    <row r="51" spans="1:13" ht="25.15" customHeight="1" x14ac:dyDescent="0.25">
      <c r="A51" s="40" t="s">
        <v>129</v>
      </c>
      <c r="B51" s="41"/>
      <c r="C51" s="42"/>
      <c r="D51" s="8" t="s">
        <v>15</v>
      </c>
      <c r="E51" s="8" t="s">
        <v>38</v>
      </c>
      <c r="F51" s="25" t="s">
        <v>130</v>
      </c>
      <c r="G51" s="26"/>
      <c r="H51" s="26"/>
      <c r="I51" s="27"/>
      <c r="J51" s="16"/>
      <c r="K51" s="28">
        <f>K52+K54</f>
        <v>57100</v>
      </c>
      <c r="L51" s="29"/>
      <c r="M51" s="30"/>
    </row>
    <row r="52" spans="1:13" ht="25.15" customHeight="1" x14ac:dyDescent="0.25">
      <c r="A52" s="49" t="s">
        <v>12</v>
      </c>
      <c r="B52" s="50"/>
      <c r="C52" s="51"/>
      <c r="D52" s="8" t="s">
        <v>15</v>
      </c>
      <c r="E52" s="8" t="s">
        <v>38</v>
      </c>
      <c r="F52" s="25" t="s">
        <v>130</v>
      </c>
      <c r="G52" s="26"/>
      <c r="H52" s="26"/>
      <c r="I52" s="27"/>
      <c r="J52" s="16" t="s">
        <v>17</v>
      </c>
      <c r="K52" s="28">
        <f>K53</f>
        <v>36460</v>
      </c>
      <c r="L52" s="29"/>
      <c r="M52" s="30"/>
    </row>
    <row r="53" spans="1:13" ht="25.15" customHeight="1" x14ac:dyDescent="0.25">
      <c r="A53" s="49" t="s">
        <v>13</v>
      </c>
      <c r="B53" s="50"/>
      <c r="C53" s="51"/>
      <c r="D53" s="8" t="s">
        <v>15</v>
      </c>
      <c r="E53" s="8" t="s">
        <v>38</v>
      </c>
      <c r="F53" s="25" t="s">
        <v>130</v>
      </c>
      <c r="G53" s="26"/>
      <c r="H53" s="26"/>
      <c r="I53" s="27"/>
      <c r="J53" s="16" t="s">
        <v>18</v>
      </c>
      <c r="K53" s="28">
        <v>36460</v>
      </c>
      <c r="L53" s="29"/>
      <c r="M53" s="30"/>
    </row>
    <row r="54" spans="1:13" ht="25.15" customHeight="1" x14ac:dyDescent="0.25">
      <c r="A54" s="40" t="s">
        <v>21</v>
      </c>
      <c r="B54" s="41"/>
      <c r="C54" s="42"/>
      <c r="D54" s="8" t="s">
        <v>15</v>
      </c>
      <c r="E54" s="8" t="s">
        <v>38</v>
      </c>
      <c r="F54" s="25" t="s">
        <v>130</v>
      </c>
      <c r="G54" s="26"/>
      <c r="H54" s="26"/>
      <c r="I54" s="27"/>
      <c r="J54" s="16" t="s">
        <v>23</v>
      </c>
      <c r="K54" s="28">
        <f>K55</f>
        <v>20640</v>
      </c>
      <c r="L54" s="29"/>
      <c r="M54" s="30"/>
    </row>
    <row r="55" spans="1:13" ht="25.15" customHeight="1" x14ac:dyDescent="0.25">
      <c r="A55" s="40" t="s">
        <v>22</v>
      </c>
      <c r="B55" s="41"/>
      <c r="C55" s="42"/>
      <c r="D55" s="8" t="s">
        <v>15</v>
      </c>
      <c r="E55" s="8" t="s">
        <v>38</v>
      </c>
      <c r="F55" s="25" t="s">
        <v>130</v>
      </c>
      <c r="G55" s="26"/>
      <c r="H55" s="26"/>
      <c r="I55" s="27"/>
      <c r="J55" s="16" t="s">
        <v>24</v>
      </c>
      <c r="K55" s="28">
        <v>20640</v>
      </c>
      <c r="L55" s="29"/>
      <c r="M55" s="30"/>
    </row>
    <row r="56" spans="1:13" ht="15" customHeight="1" x14ac:dyDescent="0.25">
      <c r="A56" s="43" t="s">
        <v>39</v>
      </c>
      <c r="B56" s="44"/>
      <c r="C56" s="45"/>
      <c r="D56" s="6" t="s">
        <v>20</v>
      </c>
      <c r="E56" s="6"/>
      <c r="F56" s="46"/>
      <c r="G56" s="47"/>
      <c r="H56" s="47"/>
      <c r="I56" s="48"/>
      <c r="J56" s="7"/>
      <c r="K56" s="37">
        <f>K57</f>
        <v>127610923.26000001</v>
      </c>
      <c r="L56" s="38"/>
      <c r="M56" s="39"/>
    </row>
    <row r="57" spans="1:13" ht="15" customHeight="1" x14ac:dyDescent="0.25">
      <c r="A57" s="43" t="s">
        <v>40</v>
      </c>
      <c r="B57" s="44"/>
      <c r="C57" s="45"/>
      <c r="D57" s="6" t="s">
        <v>20</v>
      </c>
      <c r="E57" s="6" t="s">
        <v>42</v>
      </c>
      <c r="F57" s="46"/>
      <c r="G57" s="47"/>
      <c r="H57" s="47"/>
      <c r="I57" s="48"/>
      <c r="J57" s="7"/>
      <c r="K57" s="37">
        <f>K58+K69</f>
        <v>127610923.26000001</v>
      </c>
      <c r="L57" s="38"/>
      <c r="M57" s="39"/>
    </row>
    <row r="58" spans="1:13" ht="54" customHeight="1" x14ac:dyDescent="0.25">
      <c r="A58" s="52" t="s">
        <v>109</v>
      </c>
      <c r="B58" s="53"/>
      <c r="C58" s="54"/>
      <c r="D58" s="8" t="s">
        <v>20</v>
      </c>
      <c r="E58" s="8" t="s">
        <v>42</v>
      </c>
      <c r="F58" s="25" t="s">
        <v>43</v>
      </c>
      <c r="G58" s="26"/>
      <c r="H58" s="26"/>
      <c r="I58" s="27"/>
      <c r="J58" s="9"/>
      <c r="K58" s="34">
        <f>K59</f>
        <v>127536094.71000001</v>
      </c>
      <c r="L58" s="35"/>
      <c r="M58" s="36"/>
    </row>
    <row r="59" spans="1:13" ht="40.5" customHeight="1" x14ac:dyDescent="0.25">
      <c r="A59" s="40" t="s">
        <v>70</v>
      </c>
      <c r="B59" s="41"/>
      <c r="C59" s="42"/>
      <c r="D59" s="8" t="s">
        <v>20</v>
      </c>
      <c r="E59" s="8" t="s">
        <v>42</v>
      </c>
      <c r="F59" s="25" t="s">
        <v>81</v>
      </c>
      <c r="G59" s="26"/>
      <c r="H59" s="26"/>
      <c r="I59" s="27"/>
      <c r="J59" s="9"/>
      <c r="K59" s="34">
        <f>K60+K63+K66</f>
        <v>127536094.71000001</v>
      </c>
      <c r="L59" s="35"/>
      <c r="M59" s="36"/>
    </row>
    <row r="60" spans="1:13" ht="78.599999999999994" customHeight="1" x14ac:dyDescent="0.25">
      <c r="A60" s="40" t="s">
        <v>107</v>
      </c>
      <c r="B60" s="41"/>
      <c r="C60" s="42"/>
      <c r="D60" s="8" t="s">
        <v>20</v>
      </c>
      <c r="E60" s="8" t="s">
        <v>42</v>
      </c>
      <c r="F60" s="25" t="s">
        <v>108</v>
      </c>
      <c r="G60" s="26"/>
      <c r="H60" s="26"/>
      <c r="I60" s="27"/>
      <c r="J60" s="14"/>
      <c r="K60" s="34">
        <f>K61</f>
        <v>114356862.56</v>
      </c>
      <c r="L60" s="35"/>
      <c r="M60" s="36"/>
    </row>
    <row r="61" spans="1:13" ht="25.15" customHeight="1" x14ac:dyDescent="0.25">
      <c r="A61" s="40" t="s">
        <v>21</v>
      </c>
      <c r="B61" s="41"/>
      <c r="C61" s="42"/>
      <c r="D61" s="8" t="s">
        <v>20</v>
      </c>
      <c r="E61" s="8" t="s">
        <v>42</v>
      </c>
      <c r="F61" s="25" t="s">
        <v>108</v>
      </c>
      <c r="G61" s="26"/>
      <c r="H61" s="26"/>
      <c r="I61" s="27"/>
      <c r="J61" s="14" t="s">
        <v>23</v>
      </c>
      <c r="K61" s="34">
        <f>K62</f>
        <v>114356862.56</v>
      </c>
      <c r="L61" s="35"/>
      <c r="M61" s="36"/>
    </row>
    <row r="62" spans="1:13" ht="25.15" customHeight="1" x14ac:dyDescent="0.25">
      <c r="A62" s="40" t="s">
        <v>22</v>
      </c>
      <c r="B62" s="41"/>
      <c r="C62" s="42"/>
      <c r="D62" s="8" t="s">
        <v>20</v>
      </c>
      <c r="E62" s="8" t="s">
        <v>42</v>
      </c>
      <c r="F62" s="25" t="s">
        <v>108</v>
      </c>
      <c r="G62" s="26"/>
      <c r="H62" s="26"/>
      <c r="I62" s="27"/>
      <c r="J62" s="14" t="s">
        <v>24</v>
      </c>
      <c r="K62" s="34">
        <v>114356862.56</v>
      </c>
      <c r="L62" s="35"/>
      <c r="M62" s="36"/>
    </row>
    <row r="63" spans="1:13" ht="41.45" customHeight="1" x14ac:dyDescent="0.25">
      <c r="A63" s="40" t="s">
        <v>110</v>
      </c>
      <c r="B63" s="41"/>
      <c r="C63" s="42"/>
      <c r="D63" s="8" t="s">
        <v>20</v>
      </c>
      <c r="E63" s="8" t="s">
        <v>42</v>
      </c>
      <c r="F63" s="25" t="s">
        <v>111</v>
      </c>
      <c r="G63" s="26"/>
      <c r="H63" s="26"/>
      <c r="I63" s="27"/>
      <c r="J63" s="15"/>
      <c r="K63" s="34">
        <f>K64</f>
        <v>11072973</v>
      </c>
      <c r="L63" s="35"/>
      <c r="M63" s="36"/>
    </row>
    <row r="64" spans="1:13" ht="25.15" customHeight="1" x14ac:dyDescent="0.25">
      <c r="A64" s="40" t="s">
        <v>21</v>
      </c>
      <c r="B64" s="41"/>
      <c r="C64" s="42"/>
      <c r="D64" s="8" t="s">
        <v>20</v>
      </c>
      <c r="E64" s="8" t="s">
        <v>42</v>
      </c>
      <c r="F64" s="25" t="s">
        <v>111</v>
      </c>
      <c r="G64" s="26"/>
      <c r="H64" s="26"/>
      <c r="I64" s="27"/>
      <c r="J64" s="15" t="s">
        <v>23</v>
      </c>
      <c r="K64" s="34">
        <f>K65</f>
        <v>11072973</v>
      </c>
      <c r="L64" s="35"/>
      <c r="M64" s="36"/>
    </row>
    <row r="65" spans="1:13" ht="25.15" customHeight="1" x14ac:dyDescent="0.25">
      <c r="A65" s="40" t="s">
        <v>22</v>
      </c>
      <c r="B65" s="41"/>
      <c r="C65" s="42"/>
      <c r="D65" s="8" t="s">
        <v>20</v>
      </c>
      <c r="E65" s="8" t="s">
        <v>42</v>
      </c>
      <c r="F65" s="25" t="s">
        <v>111</v>
      </c>
      <c r="G65" s="26"/>
      <c r="H65" s="26"/>
      <c r="I65" s="27"/>
      <c r="J65" s="15" t="s">
        <v>24</v>
      </c>
      <c r="K65" s="34">
        <v>11072973</v>
      </c>
      <c r="L65" s="35"/>
      <c r="M65" s="36"/>
    </row>
    <row r="66" spans="1:13" ht="40.5" customHeight="1" x14ac:dyDescent="0.25">
      <c r="A66" s="40" t="s">
        <v>41</v>
      </c>
      <c r="B66" s="41"/>
      <c r="C66" s="42"/>
      <c r="D66" s="8" t="s">
        <v>20</v>
      </c>
      <c r="E66" s="8" t="s">
        <v>42</v>
      </c>
      <c r="F66" s="25" t="s">
        <v>82</v>
      </c>
      <c r="G66" s="26"/>
      <c r="H66" s="26"/>
      <c r="I66" s="27"/>
      <c r="J66" s="9"/>
      <c r="K66" s="34">
        <f t="shared" ref="K66:K67" si="0">K67</f>
        <v>2106259.15</v>
      </c>
      <c r="L66" s="35"/>
      <c r="M66" s="36"/>
    </row>
    <row r="67" spans="1:13" ht="25.5" customHeight="1" x14ac:dyDescent="0.25">
      <c r="A67" s="40" t="s">
        <v>21</v>
      </c>
      <c r="B67" s="41"/>
      <c r="C67" s="42"/>
      <c r="D67" s="8" t="s">
        <v>20</v>
      </c>
      <c r="E67" s="8" t="s">
        <v>42</v>
      </c>
      <c r="F67" s="25" t="s">
        <v>82</v>
      </c>
      <c r="G67" s="26"/>
      <c r="H67" s="26"/>
      <c r="I67" s="27"/>
      <c r="J67" s="9" t="s">
        <v>23</v>
      </c>
      <c r="K67" s="34">
        <f t="shared" si="0"/>
        <v>2106259.15</v>
      </c>
      <c r="L67" s="35"/>
      <c r="M67" s="36"/>
    </row>
    <row r="68" spans="1:13" ht="25.5" customHeight="1" x14ac:dyDescent="0.25">
      <c r="A68" s="40" t="s">
        <v>22</v>
      </c>
      <c r="B68" s="41"/>
      <c r="C68" s="42"/>
      <c r="D68" s="8" t="s">
        <v>20</v>
      </c>
      <c r="E68" s="8" t="s">
        <v>42</v>
      </c>
      <c r="F68" s="25" t="s">
        <v>82</v>
      </c>
      <c r="G68" s="26"/>
      <c r="H68" s="26"/>
      <c r="I68" s="27"/>
      <c r="J68" s="9" t="s">
        <v>24</v>
      </c>
      <c r="K68" s="34">
        <v>2106259.15</v>
      </c>
      <c r="L68" s="35"/>
      <c r="M68" s="36"/>
    </row>
    <row r="69" spans="1:13" ht="25.5" customHeight="1" x14ac:dyDescent="0.25">
      <c r="A69" s="40" t="s">
        <v>151</v>
      </c>
      <c r="B69" s="41"/>
      <c r="C69" s="42"/>
      <c r="D69" s="8" t="s">
        <v>20</v>
      </c>
      <c r="E69" s="8" t="s">
        <v>42</v>
      </c>
      <c r="F69" s="25" t="s">
        <v>149</v>
      </c>
      <c r="G69" s="26"/>
      <c r="H69" s="26"/>
      <c r="I69" s="27"/>
      <c r="J69" s="23"/>
      <c r="K69" s="34">
        <f>K70</f>
        <v>74828.55</v>
      </c>
      <c r="L69" s="35"/>
      <c r="M69" s="36"/>
    </row>
    <row r="70" spans="1:13" ht="25.5" customHeight="1" x14ac:dyDescent="0.25">
      <c r="A70" s="40" t="s">
        <v>152</v>
      </c>
      <c r="B70" s="41"/>
      <c r="C70" s="42"/>
      <c r="D70" s="8" t="s">
        <v>20</v>
      </c>
      <c r="E70" s="8" t="s">
        <v>42</v>
      </c>
      <c r="F70" s="25" t="s">
        <v>150</v>
      </c>
      <c r="G70" s="26"/>
      <c r="H70" s="26"/>
      <c r="I70" s="27"/>
      <c r="J70" s="23"/>
      <c r="K70" s="34">
        <f>K71</f>
        <v>74828.55</v>
      </c>
      <c r="L70" s="35"/>
      <c r="M70" s="36"/>
    </row>
    <row r="71" spans="1:13" ht="25.5" customHeight="1" x14ac:dyDescent="0.25">
      <c r="A71" s="40" t="s">
        <v>153</v>
      </c>
      <c r="B71" s="41"/>
      <c r="C71" s="42"/>
      <c r="D71" s="8" t="s">
        <v>20</v>
      </c>
      <c r="E71" s="8" t="s">
        <v>42</v>
      </c>
      <c r="F71" s="25" t="s">
        <v>148</v>
      </c>
      <c r="G71" s="26"/>
      <c r="H71" s="26"/>
      <c r="I71" s="27"/>
      <c r="J71" s="23"/>
      <c r="K71" s="34">
        <f>K72</f>
        <v>74828.55</v>
      </c>
      <c r="L71" s="35"/>
      <c r="M71" s="36"/>
    </row>
    <row r="72" spans="1:13" ht="25.5" customHeight="1" x14ac:dyDescent="0.25">
      <c r="A72" s="40" t="s">
        <v>21</v>
      </c>
      <c r="B72" s="41"/>
      <c r="C72" s="42"/>
      <c r="D72" s="8" t="s">
        <v>20</v>
      </c>
      <c r="E72" s="8" t="s">
        <v>42</v>
      </c>
      <c r="F72" s="25" t="s">
        <v>148</v>
      </c>
      <c r="G72" s="26"/>
      <c r="H72" s="26"/>
      <c r="I72" s="27"/>
      <c r="J72" s="23" t="s">
        <v>23</v>
      </c>
      <c r="K72" s="34">
        <f>K73</f>
        <v>74828.55</v>
      </c>
      <c r="L72" s="35"/>
      <c r="M72" s="36"/>
    </row>
    <row r="73" spans="1:13" ht="25.5" customHeight="1" x14ac:dyDescent="0.25">
      <c r="A73" s="40" t="s">
        <v>22</v>
      </c>
      <c r="B73" s="41"/>
      <c r="C73" s="42"/>
      <c r="D73" s="8" t="s">
        <v>20</v>
      </c>
      <c r="E73" s="8" t="s">
        <v>42</v>
      </c>
      <c r="F73" s="25" t="s">
        <v>148</v>
      </c>
      <c r="G73" s="26"/>
      <c r="H73" s="26"/>
      <c r="I73" s="27"/>
      <c r="J73" s="23" t="s">
        <v>24</v>
      </c>
      <c r="K73" s="34">
        <v>74828.55</v>
      </c>
      <c r="L73" s="35"/>
      <c r="M73" s="36"/>
    </row>
    <row r="74" spans="1:13" ht="15" customHeight="1" x14ac:dyDescent="0.25">
      <c r="A74" s="43" t="s">
        <v>44</v>
      </c>
      <c r="B74" s="44"/>
      <c r="C74" s="45"/>
      <c r="D74" s="6" t="s">
        <v>45</v>
      </c>
      <c r="E74" s="6"/>
      <c r="F74" s="46"/>
      <c r="G74" s="47"/>
      <c r="H74" s="47"/>
      <c r="I74" s="48"/>
      <c r="J74" s="7"/>
      <c r="K74" s="37">
        <f>K75+K86+K118</f>
        <v>6736077.6699999999</v>
      </c>
      <c r="L74" s="38"/>
      <c r="M74" s="39"/>
    </row>
    <row r="75" spans="1:13" ht="15" customHeight="1" x14ac:dyDescent="0.25">
      <c r="A75" s="43" t="s">
        <v>46</v>
      </c>
      <c r="B75" s="44"/>
      <c r="C75" s="45"/>
      <c r="D75" s="6" t="s">
        <v>45</v>
      </c>
      <c r="E75" s="6" t="s">
        <v>14</v>
      </c>
      <c r="F75" s="46"/>
      <c r="G75" s="47"/>
      <c r="H75" s="47"/>
      <c r="I75" s="48"/>
      <c r="J75" s="7"/>
      <c r="K75" s="37">
        <f>K81+K80</f>
        <v>94774.040000000008</v>
      </c>
      <c r="L75" s="32"/>
      <c r="M75" s="33"/>
    </row>
    <row r="76" spans="1:13" ht="21" customHeight="1" x14ac:dyDescent="0.25">
      <c r="A76" s="49" t="s">
        <v>78</v>
      </c>
      <c r="B76" s="50"/>
      <c r="C76" s="51"/>
      <c r="D76" s="8" t="s">
        <v>45</v>
      </c>
      <c r="E76" s="8" t="s">
        <v>14</v>
      </c>
      <c r="F76" s="25" t="s">
        <v>34</v>
      </c>
      <c r="G76" s="26"/>
      <c r="H76" s="26"/>
      <c r="I76" s="27"/>
      <c r="J76" s="22"/>
      <c r="K76" s="34">
        <v>48800</v>
      </c>
      <c r="L76" s="35"/>
      <c r="M76" s="36"/>
    </row>
    <row r="77" spans="1:13" ht="20.25" customHeight="1" x14ac:dyDescent="0.25">
      <c r="A77" s="49" t="s">
        <v>118</v>
      </c>
      <c r="B77" s="50"/>
      <c r="C77" s="51"/>
      <c r="D77" s="8" t="s">
        <v>45</v>
      </c>
      <c r="E77" s="8" t="s">
        <v>14</v>
      </c>
      <c r="F77" s="25" t="s">
        <v>79</v>
      </c>
      <c r="G77" s="26"/>
      <c r="H77" s="26"/>
      <c r="I77" s="27"/>
      <c r="J77" s="22"/>
      <c r="K77" s="34">
        <v>48800</v>
      </c>
      <c r="L77" s="35"/>
      <c r="M77" s="36"/>
    </row>
    <row r="78" spans="1:13" ht="26.25" customHeight="1" x14ac:dyDescent="0.25">
      <c r="A78" s="49" t="s">
        <v>132</v>
      </c>
      <c r="B78" s="50"/>
      <c r="C78" s="51"/>
      <c r="D78" s="8" t="s">
        <v>45</v>
      </c>
      <c r="E78" s="8" t="s">
        <v>14</v>
      </c>
      <c r="F78" s="25" t="s">
        <v>133</v>
      </c>
      <c r="G78" s="26"/>
      <c r="H78" s="26"/>
      <c r="I78" s="27"/>
      <c r="J78" s="22"/>
      <c r="K78" s="34">
        <v>48800</v>
      </c>
      <c r="L78" s="35"/>
      <c r="M78" s="36"/>
    </row>
    <row r="79" spans="1:13" ht="27" customHeight="1" x14ac:dyDescent="0.25">
      <c r="A79" s="76" t="s">
        <v>21</v>
      </c>
      <c r="B79" s="77"/>
      <c r="C79" s="78"/>
      <c r="D79" s="8" t="s">
        <v>45</v>
      </c>
      <c r="E79" s="8" t="s">
        <v>14</v>
      </c>
      <c r="F79" s="25" t="s">
        <v>133</v>
      </c>
      <c r="G79" s="26"/>
      <c r="H79" s="26"/>
      <c r="I79" s="27"/>
      <c r="J79" s="21" t="s">
        <v>23</v>
      </c>
      <c r="K79" s="34">
        <v>48800</v>
      </c>
      <c r="L79" s="35"/>
      <c r="M79" s="36"/>
    </row>
    <row r="80" spans="1:13" ht="27.75" customHeight="1" x14ac:dyDescent="0.25">
      <c r="A80" s="76" t="s">
        <v>22</v>
      </c>
      <c r="B80" s="77"/>
      <c r="C80" s="78"/>
      <c r="D80" s="8" t="s">
        <v>45</v>
      </c>
      <c r="E80" s="8" t="s">
        <v>14</v>
      </c>
      <c r="F80" s="25" t="s">
        <v>133</v>
      </c>
      <c r="G80" s="26"/>
      <c r="H80" s="26"/>
      <c r="I80" s="27"/>
      <c r="J80" s="21" t="s">
        <v>24</v>
      </c>
      <c r="K80" s="34">
        <v>48800</v>
      </c>
      <c r="L80" s="35"/>
      <c r="M80" s="36"/>
    </row>
    <row r="81" spans="1:13" ht="15" customHeight="1" x14ac:dyDescent="0.25">
      <c r="A81" s="52" t="s">
        <v>47</v>
      </c>
      <c r="B81" s="53"/>
      <c r="C81" s="54"/>
      <c r="D81" s="8" t="s">
        <v>45</v>
      </c>
      <c r="E81" s="8" t="s">
        <v>14</v>
      </c>
      <c r="F81" s="25" t="s">
        <v>48</v>
      </c>
      <c r="G81" s="26"/>
      <c r="H81" s="26"/>
      <c r="I81" s="27"/>
      <c r="J81" s="21"/>
      <c r="K81" s="28">
        <f>K82</f>
        <v>45974.04</v>
      </c>
      <c r="L81" s="29"/>
      <c r="M81" s="30"/>
    </row>
    <row r="82" spans="1:13" ht="15" customHeight="1" x14ac:dyDescent="0.25">
      <c r="A82" s="40" t="s">
        <v>83</v>
      </c>
      <c r="B82" s="41"/>
      <c r="C82" s="42"/>
      <c r="D82" s="8" t="s">
        <v>45</v>
      </c>
      <c r="E82" s="8" t="s">
        <v>14</v>
      </c>
      <c r="F82" s="25" t="s">
        <v>84</v>
      </c>
      <c r="G82" s="26"/>
      <c r="H82" s="26"/>
      <c r="I82" s="27"/>
      <c r="J82" s="9"/>
      <c r="K82" s="28">
        <f>K83</f>
        <v>45974.04</v>
      </c>
      <c r="L82" s="29"/>
      <c r="M82" s="30"/>
    </row>
    <row r="83" spans="1:13" ht="15" customHeight="1" x14ac:dyDescent="0.25">
      <c r="A83" s="40" t="s">
        <v>49</v>
      </c>
      <c r="B83" s="41"/>
      <c r="C83" s="42"/>
      <c r="D83" s="8" t="s">
        <v>45</v>
      </c>
      <c r="E83" s="8" t="s">
        <v>14</v>
      </c>
      <c r="F83" s="25" t="s">
        <v>85</v>
      </c>
      <c r="G83" s="26"/>
      <c r="H83" s="26"/>
      <c r="I83" s="27"/>
      <c r="J83" s="9"/>
      <c r="K83" s="28">
        <f>K84</f>
        <v>45974.04</v>
      </c>
      <c r="L83" s="29"/>
      <c r="M83" s="30"/>
    </row>
    <row r="84" spans="1:13" ht="25.5" customHeight="1" x14ac:dyDescent="0.25">
      <c r="A84" s="40" t="s">
        <v>21</v>
      </c>
      <c r="B84" s="41"/>
      <c r="C84" s="42"/>
      <c r="D84" s="8" t="s">
        <v>45</v>
      </c>
      <c r="E84" s="8" t="s">
        <v>14</v>
      </c>
      <c r="F84" s="25" t="s">
        <v>85</v>
      </c>
      <c r="G84" s="26"/>
      <c r="H84" s="26"/>
      <c r="I84" s="27"/>
      <c r="J84" s="9" t="s">
        <v>23</v>
      </c>
      <c r="K84" s="28">
        <f>K85</f>
        <v>45974.04</v>
      </c>
      <c r="L84" s="29"/>
      <c r="M84" s="30"/>
    </row>
    <row r="85" spans="1:13" ht="25.5" customHeight="1" x14ac:dyDescent="0.25">
      <c r="A85" s="40" t="s">
        <v>22</v>
      </c>
      <c r="B85" s="41"/>
      <c r="C85" s="42"/>
      <c r="D85" s="8" t="s">
        <v>45</v>
      </c>
      <c r="E85" s="8" t="s">
        <v>14</v>
      </c>
      <c r="F85" s="25" t="s">
        <v>85</v>
      </c>
      <c r="G85" s="26"/>
      <c r="H85" s="26"/>
      <c r="I85" s="27"/>
      <c r="J85" s="9" t="s">
        <v>24</v>
      </c>
      <c r="K85" s="28">
        <v>45974.04</v>
      </c>
      <c r="L85" s="29"/>
      <c r="M85" s="30"/>
    </row>
    <row r="86" spans="1:13" ht="15" customHeight="1" x14ac:dyDescent="0.25">
      <c r="A86" s="43" t="s">
        <v>50</v>
      </c>
      <c r="B86" s="44"/>
      <c r="C86" s="45"/>
      <c r="D86" s="6" t="s">
        <v>45</v>
      </c>
      <c r="E86" s="6" t="s">
        <v>15</v>
      </c>
      <c r="F86" s="46"/>
      <c r="G86" s="47"/>
      <c r="H86" s="47"/>
      <c r="I86" s="48"/>
      <c r="J86" s="7"/>
      <c r="K86" s="37">
        <f>K87+K98+K103+K110</f>
        <v>4453736.5999999996</v>
      </c>
      <c r="L86" s="32"/>
      <c r="M86" s="33"/>
    </row>
    <row r="87" spans="1:13" ht="52.15" customHeight="1" x14ac:dyDescent="0.25">
      <c r="A87" s="52" t="s">
        <v>101</v>
      </c>
      <c r="B87" s="53"/>
      <c r="C87" s="54"/>
      <c r="D87" s="8" t="s">
        <v>45</v>
      </c>
      <c r="E87" s="8" t="s">
        <v>15</v>
      </c>
      <c r="F87" s="25" t="s">
        <v>102</v>
      </c>
      <c r="G87" s="26"/>
      <c r="H87" s="26"/>
      <c r="I87" s="27"/>
      <c r="J87" s="13"/>
      <c r="K87" s="28">
        <f>K88</f>
        <v>1326919</v>
      </c>
      <c r="L87" s="29"/>
      <c r="M87" s="30"/>
    </row>
    <row r="88" spans="1:13" ht="50.45" customHeight="1" x14ac:dyDescent="0.25">
      <c r="A88" s="40" t="s">
        <v>103</v>
      </c>
      <c r="B88" s="41"/>
      <c r="C88" s="42"/>
      <c r="D88" s="8" t="s">
        <v>45</v>
      </c>
      <c r="E88" s="8" t="s">
        <v>15</v>
      </c>
      <c r="F88" s="25" t="s">
        <v>104</v>
      </c>
      <c r="G88" s="26"/>
      <c r="H88" s="26"/>
      <c r="I88" s="27"/>
      <c r="J88" s="13"/>
      <c r="K88" s="28">
        <f>K89+K92+K95</f>
        <v>1326919</v>
      </c>
      <c r="L88" s="29"/>
      <c r="M88" s="30"/>
    </row>
    <row r="89" spans="1:13" ht="49.15" customHeight="1" x14ac:dyDescent="0.25">
      <c r="A89" s="40" t="s">
        <v>140</v>
      </c>
      <c r="B89" s="41"/>
      <c r="C89" s="42"/>
      <c r="D89" s="8" t="s">
        <v>45</v>
      </c>
      <c r="E89" s="8" t="s">
        <v>15</v>
      </c>
      <c r="F89" s="25" t="s">
        <v>122</v>
      </c>
      <c r="G89" s="26"/>
      <c r="H89" s="26"/>
      <c r="I89" s="27"/>
      <c r="J89" s="16"/>
      <c r="K89" s="28">
        <f>K90</f>
        <v>303031</v>
      </c>
      <c r="L89" s="29"/>
      <c r="M89" s="30"/>
    </row>
    <row r="90" spans="1:13" ht="25.15" customHeight="1" x14ac:dyDescent="0.25">
      <c r="A90" s="76" t="s">
        <v>21</v>
      </c>
      <c r="B90" s="77"/>
      <c r="C90" s="78"/>
      <c r="D90" s="8" t="s">
        <v>45</v>
      </c>
      <c r="E90" s="8" t="s">
        <v>15</v>
      </c>
      <c r="F90" s="25" t="s">
        <v>122</v>
      </c>
      <c r="G90" s="26"/>
      <c r="H90" s="26"/>
      <c r="I90" s="27"/>
      <c r="J90" s="16" t="s">
        <v>23</v>
      </c>
      <c r="K90" s="28">
        <f>K91</f>
        <v>303031</v>
      </c>
      <c r="L90" s="29"/>
      <c r="M90" s="30"/>
    </row>
    <row r="91" spans="1:13" ht="25.15" customHeight="1" x14ac:dyDescent="0.25">
      <c r="A91" s="76" t="s">
        <v>22</v>
      </c>
      <c r="B91" s="77"/>
      <c r="C91" s="78"/>
      <c r="D91" s="8" t="s">
        <v>45</v>
      </c>
      <c r="E91" s="8" t="s">
        <v>15</v>
      </c>
      <c r="F91" s="25" t="s">
        <v>122</v>
      </c>
      <c r="G91" s="26"/>
      <c r="H91" s="26"/>
      <c r="I91" s="27"/>
      <c r="J91" s="16" t="s">
        <v>24</v>
      </c>
      <c r="K91" s="28">
        <v>303031</v>
      </c>
      <c r="L91" s="29"/>
      <c r="M91" s="30"/>
    </row>
    <row r="92" spans="1:13" ht="25.15" customHeight="1" x14ac:dyDescent="0.25">
      <c r="A92" s="40" t="s">
        <v>105</v>
      </c>
      <c r="B92" s="41"/>
      <c r="C92" s="42"/>
      <c r="D92" s="8" t="s">
        <v>45</v>
      </c>
      <c r="E92" s="8" t="s">
        <v>15</v>
      </c>
      <c r="F92" s="25" t="s">
        <v>106</v>
      </c>
      <c r="G92" s="26"/>
      <c r="H92" s="26"/>
      <c r="I92" s="27"/>
      <c r="J92" s="13"/>
      <c r="K92" s="28">
        <f>K93</f>
        <v>708081</v>
      </c>
      <c r="L92" s="29"/>
      <c r="M92" s="30"/>
    </row>
    <row r="93" spans="1:13" ht="25.15" customHeight="1" x14ac:dyDescent="0.25">
      <c r="A93" s="76" t="s">
        <v>21</v>
      </c>
      <c r="B93" s="77"/>
      <c r="C93" s="78"/>
      <c r="D93" s="8" t="s">
        <v>45</v>
      </c>
      <c r="E93" s="8" t="s">
        <v>15</v>
      </c>
      <c r="F93" s="25" t="s">
        <v>106</v>
      </c>
      <c r="G93" s="26"/>
      <c r="H93" s="26"/>
      <c r="I93" s="27"/>
      <c r="J93" s="13" t="s">
        <v>23</v>
      </c>
      <c r="K93" s="28">
        <f>K94</f>
        <v>708081</v>
      </c>
      <c r="L93" s="29"/>
      <c r="M93" s="30"/>
    </row>
    <row r="94" spans="1:13" ht="25.15" customHeight="1" x14ac:dyDescent="0.25">
      <c r="A94" s="76" t="s">
        <v>22</v>
      </c>
      <c r="B94" s="77"/>
      <c r="C94" s="78"/>
      <c r="D94" s="8" t="s">
        <v>45</v>
      </c>
      <c r="E94" s="8" t="s">
        <v>15</v>
      </c>
      <c r="F94" s="25" t="s">
        <v>106</v>
      </c>
      <c r="G94" s="26"/>
      <c r="H94" s="26"/>
      <c r="I94" s="27"/>
      <c r="J94" s="13" t="s">
        <v>24</v>
      </c>
      <c r="K94" s="28">
        <v>708081</v>
      </c>
      <c r="L94" s="29"/>
      <c r="M94" s="30"/>
    </row>
    <row r="95" spans="1:13" ht="25.15" customHeight="1" x14ac:dyDescent="0.25">
      <c r="A95" s="40" t="s">
        <v>120</v>
      </c>
      <c r="B95" s="41"/>
      <c r="C95" s="42"/>
      <c r="D95" s="8" t="s">
        <v>45</v>
      </c>
      <c r="E95" s="8" t="s">
        <v>15</v>
      </c>
      <c r="F95" s="25" t="s">
        <v>121</v>
      </c>
      <c r="G95" s="26"/>
      <c r="H95" s="26"/>
      <c r="I95" s="27"/>
      <c r="J95" s="16"/>
      <c r="K95" s="28">
        <f>K96</f>
        <v>315807</v>
      </c>
      <c r="L95" s="29"/>
      <c r="M95" s="30"/>
    </row>
    <row r="96" spans="1:13" ht="25.15" customHeight="1" x14ac:dyDescent="0.25">
      <c r="A96" s="76" t="s">
        <v>21</v>
      </c>
      <c r="B96" s="77"/>
      <c r="C96" s="78"/>
      <c r="D96" s="8" t="s">
        <v>45</v>
      </c>
      <c r="E96" s="8" t="s">
        <v>15</v>
      </c>
      <c r="F96" s="25" t="s">
        <v>121</v>
      </c>
      <c r="G96" s="26"/>
      <c r="H96" s="26"/>
      <c r="I96" s="27"/>
      <c r="J96" s="16" t="s">
        <v>23</v>
      </c>
      <c r="K96" s="28">
        <f>K97</f>
        <v>315807</v>
      </c>
      <c r="L96" s="29"/>
      <c r="M96" s="30"/>
    </row>
    <row r="97" spans="1:13" ht="25.15" customHeight="1" x14ac:dyDescent="0.25">
      <c r="A97" s="76" t="s">
        <v>22</v>
      </c>
      <c r="B97" s="77"/>
      <c r="C97" s="78"/>
      <c r="D97" s="8" t="s">
        <v>45</v>
      </c>
      <c r="E97" s="8" t="s">
        <v>15</v>
      </c>
      <c r="F97" s="25" t="s">
        <v>121</v>
      </c>
      <c r="G97" s="26"/>
      <c r="H97" s="26"/>
      <c r="I97" s="27"/>
      <c r="J97" s="16" t="s">
        <v>24</v>
      </c>
      <c r="K97" s="28">
        <v>315807</v>
      </c>
      <c r="L97" s="29"/>
      <c r="M97" s="30"/>
    </row>
    <row r="98" spans="1:13" ht="15" customHeight="1" x14ac:dyDescent="0.25">
      <c r="A98" s="49" t="s">
        <v>78</v>
      </c>
      <c r="B98" s="50"/>
      <c r="C98" s="51"/>
      <c r="D98" s="8" t="s">
        <v>45</v>
      </c>
      <c r="E98" s="8" t="s">
        <v>15</v>
      </c>
      <c r="F98" s="25" t="s">
        <v>34</v>
      </c>
      <c r="G98" s="26"/>
      <c r="H98" s="26"/>
      <c r="I98" s="27"/>
      <c r="J98" s="19"/>
      <c r="K98" s="34">
        <f>K99</f>
        <v>717911.8</v>
      </c>
      <c r="L98" s="35"/>
      <c r="M98" s="36"/>
    </row>
    <row r="99" spans="1:13" ht="15" customHeight="1" x14ac:dyDescent="0.25">
      <c r="A99" s="49" t="s">
        <v>118</v>
      </c>
      <c r="B99" s="50"/>
      <c r="C99" s="51"/>
      <c r="D99" s="8" t="s">
        <v>45</v>
      </c>
      <c r="E99" s="8" t="s">
        <v>15</v>
      </c>
      <c r="F99" s="25" t="s">
        <v>79</v>
      </c>
      <c r="G99" s="26"/>
      <c r="H99" s="26"/>
      <c r="I99" s="27"/>
      <c r="J99" s="19"/>
      <c r="K99" s="34">
        <f>K100</f>
        <v>717911.8</v>
      </c>
      <c r="L99" s="35"/>
      <c r="M99" s="36"/>
    </row>
    <row r="100" spans="1:13" ht="25.15" customHeight="1" x14ac:dyDescent="0.25">
      <c r="A100" s="49" t="s">
        <v>132</v>
      </c>
      <c r="B100" s="50"/>
      <c r="C100" s="51"/>
      <c r="D100" s="8" t="s">
        <v>45</v>
      </c>
      <c r="E100" s="8" t="s">
        <v>15</v>
      </c>
      <c r="F100" s="25" t="s">
        <v>133</v>
      </c>
      <c r="G100" s="26"/>
      <c r="H100" s="26"/>
      <c r="I100" s="27"/>
      <c r="J100" s="19"/>
      <c r="K100" s="34">
        <f>K101</f>
        <v>717911.8</v>
      </c>
      <c r="L100" s="35"/>
      <c r="M100" s="36"/>
    </row>
    <row r="101" spans="1:13" ht="25.15" customHeight="1" x14ac:dyDescent="0.25">
      <c r="A101" s="40" t="s">
        <v>21</v>
      </c>
      <c r="B101" s="41"/>
      <c r="C101" s="42"/>
      <c r="D101" s="8" t="s">
        <v>45</v>
      </c>
      <c r="E101" s="8" t="s">
        <v>15</v>
      </c>
      <c r="F101" s="25" t="s">
        <v>133</v>
      </c>
      <c r="G101" s="26"/>
      <c r="H101" s="26"/>
      <c r="I101" s="27"/>
      <c r="J101" s="19" t="s">
        <v>23</v>
      </c>
      <c r="K101" s="34">
        <f>K102</f>
        <v>717911.8</v>
      </c>
      <c r="L101" s="35"/>
      <c r="M101" s="36"/>
    </row>
    <row r="102" spans="1:13" ht="25.15" customHeight="1" x14ac:dyDescent="0.25">
      <c r="A102" s="40" t="s">
        <v>22</v>
      </c>
      <c r="B102" s="41"/>
      <c r="C102" s="42"/>
      <c r="D102" s="8" t="s">
        <v>45</v>
      </c>
      <c r="E102" s="8" t="s">
        <v>15</v>
      </c>
      <c r="F102" s="25" t="s">
        <v>133</v>
      </c>
      <c r="G102" s="26"/>
      <c r="H102" s="26"/>
      <c r="I102" s="27"/>
      <c r="J102" s="19" t="s">
        <v>24</v>
      </c>
      <c r="K102" s="34">
        <v>717911.8</v>
      </c>
      <c r="L102" s="35"/>
      <c r="M102" s="36"/>
    </row>
    <row r="103" spans="1:13" ht="15" customHeight="1" x14ac:dyDescent="0.25">
      <c r="A103" s="52" t="s">
        <v>51</v>
      </c>
      <c r="B103" s="53"/>
      <c r="C103" s="54"/>
      <c r="D103" s="8" t="s">
        <v>45</v>
      </c>
      <c r="E103" s="8" t="s">
        <v>15</v>
      </c>
      <c r="F103" s="25" t="s">
        <v>53</v>
      </c>
      <c r="G103" s="26"/>
      <c r="H103" s="26"/>
      <c r="I103" s="27"/>
      <c r="J103" s="9"/>
      <c r="K103" s="28">
        <f>K104</f>
        <v>1602982.14</v>
      </c>
      <c r="L103" s="29"/>
      <c r="M103" s="30"/>
    </row>
    <row r="104" spans="1:13" ht="15" customHeight="1" x14ac:dyDescent="0.25">
      <c r="A104" s="40" t="s">
        <v>86</v>
      </c>
      <c r="B104" s="41"/>
      <c r="C104" s="42"/>
      <c r="D104" s="8" t="s">
        <v>45</v>
      </c>
      <c r="E104" s="8" t="s">
        <v>15</v>
      </c>
      <c r="F104" s="25" t="s">
        <v>87</v>
      </c>
      <c r="G104" s="26"/>
      <c r="H104" s="26"/>
      <c r="I104" s="27"/>
      <c r="J104" s="9"/>
      <c r="K104" s="28">
        <f>K105</f>
        <v>1602982.14</v>
      </c>
      <c r="L104" s="29"/>
      <c r="M104" s="30"/>
    </row>
    <row r="105" spans="1:13" ht="15" customHeight="1" x14ac:dyDescent="0.25">
      <c r="A105" s="40" t="s">
        <v>52</v>
      </c>
      <c r="B105" s="41"/>
      <c r="C105" s="42"/>
      <c r="D105" s="8" t="s">
        <v>45</v>
      </c>
      <c r="E105" s="8" t="s">
        <v>15</v>
      </c>
      <c r="F105" s="25" t="s">
        <v>88</v>
      </c>
      <c r="G105" s="26"/>
      <c r="H105" s="26"/>
      <c r="I105" s="27"/>
      <c r="J105" s="9"/>
      <c r="K105" s="28">
        <f>K106+K108</f>
        <v>1602982.14</v>
      </c>
      <c r="L105" s="29"/>
      <c r="M105" s="30"/>
    </row>
    <row r="106" spans="1:13" ht="25.5" customHeight="1" x14ac:dyDescent="0.25">
      <c r="A106" s="40" t="s">
        <v>21</v>
      </c>
      <c r="B106" s="41"/>
      <c r="C106" s="42"/>
      <c r="D106" s="8" t="s">
        <v>45</v>
      </c>
      <c r="E106" s="8" t="s">
        <v>15</v>
      </c>
      <c r="F106" s="25" t="s">
        <v>88</v>
      </c>
      <c r="G106" s="26"/>
      <c r="H106" s="26"/>
      <c r="I106" s="27"/>
      <c r="J106" s="9" t="s">
        <v>23</v>
      </c>
      <c r="K106" s="28">
        <f>K107</f>
        <v>1519982.14</v>
      </c>
      <c r="L106" s="29"/>
      <c r="M106" s="30"/>
    </row>
    <row r="107" spans="1:13" ht="25.5" customHeight="1" x14ac:dyDescent="0.25">
      <c r="A107" s="40" t="s">
        <v>22</v>
      </c>
      <c r="B107" s="41"/>
      <c r="C107" s="42"/>
      <c r="D107" s="8" t="s">
        <v>45</v>
      </c>
      <c r="E107" s="8" t="s">
        <v>15</v>
      </c>
      <c r="F107" s="25" t="s">
        <v>88</v>
      </c>
      <c r="G107" s="26"/>
      <c r="H107" s="26"/>
      <c r="I107" s="27"/>
      <c r="J107" s="9" t="s">
        <v>24</v>
      </c>
      <c r="K107" s="28">
        <v>1519982.14</v>
      </c>
      <c r="L107" s="29"/>
      <c r="M107" s="30"/>
    </row>
    <row r="108" spans="1:13" ht="15" customHeight="1" x14ac:dyDescent="0.25">
      <c r="A108" s="40" t="s">
        <v>29</v>
      </c>
      <c r="B108" s="41"/>
      <c r="C108" s="42"/>
      <c r="D108" s="8" t="s">
        <v>45</v>
      </c>
      <c r="E108" s="8" t="s">
        <v>15</v>
      </c>
      <c r="F108" s="25" t="s">
        <v>88</v>
      </c>
      <c r="G108" s="26"/>
      <c r="H108" s="26"/>
      <c r="I108" s="27"/>
      <c r="J108" s="9" t="s">
        <v>27</v>
      </c>
      <c r="K108" s="28">
        <f>K109</f>
        <v>83000</v>
      </c>
      <c r="L108" s="29"/>
      <c r="M108" s="30"/>
    </row>
    <row r="109" spans="1:13" ht="15" customHeight="1" x14ac:dyDescent="0.25">
      <c r="A109" s="40" t="s">
        <v>30</v>
      </c>
      <c r="B109" s="41"/>
      <c r="C109" s="42"/>
      <c r="D109" s="8" t="s">
        <v>45</v>
      </c>
      <c r="E109" s="8" t="s">
        <v>15</v>
      </c>
      <c r="F109" s="25" t="s">
        <v>88</v>
      </c>
      <c r="G109" s="26"/>
      <c r="H109" s="26"/>
      <c r="I109" s="27"/>
      <c r="J109" s="9" t="s">
        <v>28</v>
      </c>
      <c r="K109" s="28">
        <v>83000</v>
      </c>
      <c r="L109" s="29"/>
      <c r="M109" s="30"/>
    </row>
    <row r="110" spans="1:13" ht="15" customHeight="1" x14ac:dyDescent="0.25">
      <c r="A110" s="40" t="s">
        <v>78</v>
      </c>
      <c r="B110" s="41"/>
      <c r="C110" s="42"/>
      <c r="D110" s="8" t="s">
        <v>45</v>
      </c>
      <c r="E110" s="8" t="s">
        <v>15</v>
      </c>
      <c r="F110" s="25" t="s">
        <v>141</v>
      </c>
      <c r="G110" s="26"/>
      <c r="H110" s="26"/>
      <c r="I110" s="27"/>
      <c r="J110" s="20"/>
      <c r="K110" s="28">
        <f>K111</f>
        <v>805923.65999999992</v>
      </c>
      <c r="L110" s="29"/>
      <c r="M110" s="30"/>
    </row>
    <row r="111" spans="1:13" ht="15" customHeight="1" x14ac:dyDescent="0.25">
      <c r="A111" s="40" t="s">
        <v>154</v>
      </c>
      <c r="B111" s="41"/>
      <c r="C111" s="42"/>
      <c r="D111" s="8" t="s">
        <v>45</v>
      </c>
      <c r="E111" s="8" t="s">
        <v>15</v>
      </c>
      <c r="F111" s="25" t="s">
        <v>142</v>
      </c>
      <c r="G111" s="26"/>
      <c r="H111" s="26"/>
      <c r="I111" s="27"/>
      <c r="J111" s="20"/>
      <c r="K111" s="28">
        <f>K112+K115</f>
        <v>805923.65999999992</v>
      </c>
      <c r="L111" s="29"/>
      <c r="M111" s="30"/>
    </row>
    <row r="112" spans="1:13" ht="29.25" customHeight="1" x14ac:dyDescent="0.25">
      <c r="A112" s="40" t="s">
        <v>155</v>
      </c>
      <c r="B112" s="41"/>
      <c r="C112" s="42"/>
      <c r="D112" s="8" t="s">
        <v>45</v>
      </c>
      <c r="E112" s="8" t="s">
        <v>15</v>
      </c>
      <c r="F112" s="25" t="s">
        <v>143</v>
      </c>
      <c r="G112" s="26"/>
      <c r="H112" s="26"/>
      <c r="I112" s="27"/>
      <c r="J112" s="20"/>
      <c r="K112" s="28">
        <f>K113</f>
        <v>765627.47</v>
      </c>
      <c r="L112" s="29"/>
      <c r="M112" s="30"/>
    </row>
    <row r="113" spans="1:13" ht="25.15" customHeight="1" x14ac:dyDescent="0.25">
      <c r="A113" s="40" t="s">
        <v>21</v>
      </c>
      <c r="B113" s="41"/>
      <c r="C113" s="42"/>
      <c r="D113" s="8" t="s">
        <v>45</v>
      </c>
      <c r="E113" s="8" t="s">
        <v>15</v>
      </c>
      <c r="F113" s="25" t="s">
        <v>143</v>
      </c>
      <c r="G113" s="26"/>
      <c r="H113" s="26"/>
      <c r="I113" s="27"/>
      <c r="J113" s="20" t="s">
        <v>23</v>
      </c>
      <c r="K113" s="28">
        <f>K114</f>
        <v>765627.47</v>
      </c>
      <c r="L113" s="29"/>
      <c r="M113" s="30"/>
    </row>
    <row r="114" spans="1:13" ht="25.15" customHeight="1" x14ac:dyDescent="0.25">
      <c r="A114" s="40" t="s">
        <v>22</v>
      </c>
      <c r="B114" s="41"/>
      <c r="C114" s="42"/>
      <c r="D114" s="8" t="s">
        <v>45</v>
      </c>
      <c r="E114" s="8" t="s">
        <v>15</v>
      </c>
      <c r="F114" s="25" t="s">
        <v>143</v>
      </c>
      <c r="G114" s="26"/>
      <c r="H114" s="26"/>
      <c r="I114" s="27"/>
      <c r="J114" s="20" t="s">
        <v>24</v>
      </c>
      <c r="K114" s="28">
        <v>765627.47</v>
      </c>
      <c r="L114" s="29"/>
      <c r="M114" s="30"/>
    </row>
    <row r="115" spans="1:13" ht="21.75" customHeight="1" x14ac:dyDescent="0.25">
      <c r="A115" s="40" t="s">
        <v>156</v>
      </c>
      <c r="B115" s="41"/>
      <c r="C115" s="42"/>
      <c r="D115" s="8" t="s">
        <v>45</v>
      </c>
      <c r="E115" s="8" t="s">
        <v>15</v>
      </c>
      <c r="F115" s="25" t="s">
        <v>144</v>
      </c>
      <c r="G115" s="26"/>
      <c r="H115" s="26"/>
      <c r="I115" s="27"/>
      <c r="J115" s="20"/>
      <c r="K115" s="28">
        <f>K116</f>
        <v>40296.19</v>
      </c>
      <c r="L115" s="29"/>
      <c r="M115" s="30"/>
    </row>
    <row r="116" spans="1:13" ht="25.15" customHeight="1" x14ac:dyDescent="0.25">
      <c r="A116" s="40" t="s">
        <v>21</v>
      </c>
      <c r="B116" s="41"/>
      <c r="C116" s="42"/>
      <c r="D116" s="8" t="s">
        <v>45</v>
      </c>
      <c r="E116" s="8" t="s">
        <v>15</v>
      </c>
      <c r="F116" s="25" t="s">
        <v>144</v>
      </c>
      <c r="G116" s="26"/>
      <c r="H116" s="26"/>
      <c r="I116" s="27"/>
      <c r="J116" s="20" t="s">
        <v>23</v>
      </c>
      <c r="K116" s="28">
        <f>K117</f>
        <v>40296.19</v>
      </c>
      <c r="L116" s="29"/>
      <c r="M116" s="30"/>
    </row>
    <row r="117" spans="1:13" ht="25.15" customHeight="1" x14ac:dyDescent="0.25">
      <c r="A117" s="40" t="s">
        <v>22</v>
      </c>
      <c r="B117" s="41"/>
      <c r="C117" s="42"/>
      <c r="D117" s="8" t="s">
        <v>45</v>
      </c>
      <c r="E117" s="8" t="s">
        <v>15</v>
      </c>
      <c r="F117" s="25" t="s">
        <v>144</v>
      </c>
      <c r="G117" s="26"/>
      <c r="H117" s="26"/>
      <c r="I117" s="27"/>
      <c r="J117" s="20" t="s">
        <v>24</v>
      </c>
      <c r="K117" s="28">
        <v>40296.19</v>
      </c>
      <c r="L117" s="29"/>
      <c r="M117" s="30"/>
    </row>
    <row r="118" spans="1:13" ht="15" customHeight="1" x14ac:dyDescent="0.25">
      <c r="A118" s="43" t="s">
        <v>54</v>
      </c>
      <c r="B118" s="44"/>
      <c r="C118" s="45"/>
      <c r="D118" s="6" t="s">
        <v>45</v>
      </c>
      <c r="E118" s="6" t="s">
        <v>38</v>
      </c>
      <c r="F118" s="46"/>
      <c r="G118" s="47"/>
      <c r="H118" s="47"/>
      <c r="I118" s="48"/>
      <c r="J118" s="7"/>
      <c r="K118" s="31">
        <f>K119+K124+K129</f>
        <v>2187567.0300000003</v>
      </c>
      <c r="L118" s="32"/>
      <c r="M118" s="33"/>
    </row>
    <row r="119" spans="1:13" ht="52.9" customHeight="1" x14ac:dyDescent="0.25">
      <c r="A119" s="52" t="s">
        <v>112</v>
      </c>
      <c r="B119" s="53"/>
      <c r="C119" s="54"/>
      <c r="D119" s="8" t="s">
        <v>45</v>
      </c>
      <c r="E119" s="8" t="s">
        <v>38</v>
      </c>
      <c r="F119" s="25" t="s">
        <v>114</v>
      </c>
      <c r="G119" s="26"/>
      <c r="H119" s="26"/>
      <c r="I119" s="27"/>
      <c r="J119" s="15"/>
      <c r="K119" s="28">
        <f>K120</f>
        <v>1250528</v>
      </c>
      <c r="L119" s="29"/>
      <c r="M119" s="30"/>
    </row>
    <row r="120" spans="1:13" ht="39" customHeight="1" x14ac:dyDescent="0.25">
      <c r="A120" s="40" t="s">
        <v>113</v>
      </c>
      <c r="B120" s="41"/>
      <c r="C120" s="42"/>
      <c r="D120" s="8" t="s">
        <v>45</v>
      </c>
      <c r="E120" s="8" t="s">
        <v>38</v>
      </c>
      <c r="F120" s="25" t="s">
        <v>115</v>
      </c>
      <c r="G120" s="26"/>
      <c r="H120" s="26"/>
      <c r="I120" s="27"/>
      <c r="J120" s="15"/>
      <c r="K120" s="28">
        <f>K121</f>
        <v>1250528</v>
      </c>
      <c r="L120" s="29"/>
      <c r="M120" s="30"/>
    </row>
    <row r="121" spans="1:13" ht="63.6" customHeight="1" x14ac:dyDescent="0.25">
      <c r="A121" s="40" t="s">
        <v>119</v>
      </c>
      <c r="B121" s="41"/>
      <c r="C121" s="42"/>
      <c r="D121" s="8" t="s">
        <v>45</v>
      </c>
      <c r="E121" s="8" t="s">
        <v>38</v>
      </c>
      <c r="F121" s="25" t="s">
        <v>116</v>
      </c>
      <c r="G121" s="26"/>
      <c r="H121" s="26"/>
      <c r="I121" s="27"/>
      <c r="J121" s="15"/>
      <c r="K121" s="28">
        <f>K122</f>
        <v>1250528</v>
      </c>
      <c r="L121" s="29"/>
      <c r="M121" s="30"/>
    </row>
    <row r="122" spans="1:13" ht="25.15" customHeight="1" x14ac:dyDescent="0.25">
      <c r="A122" s="40" t="s">
        <v>21</v>
      </c>
      <c r="B122" s="41"/>
      <c r="C122" s="42"/>
      <c r="D122" s="8" t="s">
        <v>45</v>
      </c>
      <c r="E122" s="8" t="s">
        <v>38</v>
      </c>
      <c r="F122" s="25" t="s">
        <v>116</v>
      </c>
      <c r="G122" s="26"/>
      <c r="H122" s="26"/>
      <c r="I122" s="27"/>
      <c r="J122" s="15" t="s">
        <v>23</v>
      </c>
      <c r="K122" s="28">
        <f>K123</f>
        <v>1250528</v>
      </c>
      <c r="L122" s="29"/>
      <c r="M122" s="30"/>
    </row>
    <row r="123" spans="1:13" ht="25.15" customHeight="1" x14ac:dyDescent="0.25">
      <c r="A123" s="40" t="s">
        <v>22</v>
      </c>
      <c r="B123" s="41"/>
      <c r="C123" s="42"/>
      <c r="D123" s="8" t="s">
        <v>45</v>
      </c>
      <c r="E123" s="8" t="s">
        <v>38</v>
      </c>
      <c r="F123" s="25" t="s">
        <v>116</v>
      </c>
      <c r="G123" s="26"/>
      <c r="H123" s="26"/>
      <c r="I123" s="27"/>
      <c r="J123" s="15" t="s">
        <v>24</v>
      </c>
      <c r="K123" s="28">
        <v>1250528</v>
      </c>
      <c r="L123" s="29"/>
      <c r="M123" s="30"/>
    </row>
    <row r="124" spans="1:13" ht="15" customHeight="1" x14ac:dyDescent="0.25">
      <c r="A124" s="49" t="s">
        <v>78</v>
      </c>
      <c r="B124" s="50"/>
      <c r="C124" s="51"/>
      <c r="D124" s="8" t="s">
        <v>45</v>
      </c>
      <c r="E124" s="8" t="s">
        <v>38</v>
      </c>
      <c r="F124" s="25" t="s">
        <v>34</v>
      </c>
      <c r="G124" s="26"/>
      <c r="H124" s="26"/>
      <c r="I124" s="27"/>
      <c r="J124" s="19"/>
      <c r="K124" s="28">
        <f>K125</f>
        <v>100106</v>
      </c>
      <c r="L124" s="29"/>
      <c r="M124" s="30"/>
    </row>
    <row r="125" spans="1:13" ht="15" customHeight="1" x14ac:dyDescent="0.25">
      <c r="A125" s="49" t="s">
        <v>118</v>
      </c>
      <c r="B125" s="50"/>
      <c r="C125" s="51"/>
      <c r="D125" s="8" t="s">
        <v>45</v>
      </c>
      <c r="E125" s="8" t="s">
        <v>38</v>
      </c>
      <c r="F125" s="25" t="s">
        <v>79</v>
      </c>
      <c r="G125" s="26"/>
      <c r="H125" s="26"/>
      <c r="I125" s="27"/>
      <c r="J125" s="19"/>
      <c r="K125" s="28">
        <f>K126</f>
        <v>100106</v>
      </c>
      <c r="L125" s="29"/>
      <c r="M125" s="30"/>
    </row>
    <row r="126" spans="1:13" ht="25.15" customHeight="1" x14ac:dyDescent="0.25">
      <c r="A126" s="49" t="s">
        <v>132</v>
      </c>
      <c r="B126" s="50"/>
      <c r="C126" s="51"/>
      <c r="D126" s="8" t="s">
        <v>45</v>
      </c>
      <c r="E126" s="8" t="s">
        <v>38</v>
      </c>
      <c r="F126" s="25" t="s">
        <v>133</v>
      </c>
      <c r="G126" s="26"/>
      <c r="H126" s="26"/>
      <c r="I126" s="27"/>
      <c r="J126" s="19"/>
      <c r="K126" s="28">
        <f>K127</f>
        <v>100106</v>
      </c>
      <c r="L126" s="29"/>
      <c r="M126" s="30"/>
    </row>
    <row r="127" spans="1:13" ht="25.15" customHeight="1" x14ac:dyDescent="0.25">
      <c r="A127" s="40" t="s">
        <v>21</v>
      </c>
      <c r="B127" s="41"/>
      <c r="C127" s="42"/>
      <c r="D127" s="8" t="s">
        <v>45</v>
      </c>
      <c r="E127" s="8" t="s">
        <v>38</v>
      </c>
      <c r="F127" s="25" t="s">
        <v>133</v>
      </c>
      <c r="G127" s="26"/>
      <c r="H127" s="26"/>
      <c r="I127" s="27"/>
      <c r="J127" s="19" t="s">
        <v>23</v>
      </c>
      <c r="K127" s="28">
        <f>K128</f>
        <v>100106</v>
      </c>
      <c r="L127" s="29"/>
      <c r="M127" s="30"/>
    </row>
    <row r="128" spans="1:13" ht="25.15" customHeight="1" x14ac:dyDescent="0.25">
      <c r="A128" s="40" t="s">
        <v>22</v>
      </c>
      <c r="B128" s="41"/>
      <c r="C128" s="42"/>
      <c r="D128" s="8" t="s">
        <v>45</v>
      </c>
      <c r="E128" s="8" t="s">
        <v>38</v>
      </c>
      <c r="F128" s="25" t="s">
        <v>133</v>
      </c>
      <c r="G128" s="26"/>
      <c r="H128" s="26"/>
      <c r="I128" s="27"/>
      <c r="J128" s="19" t="s">
        <v>24</v>
      </c>
      <c r="K128" s="28">
        <v>100106</v>
      </c>
      <c r="L128" s="29"/>
      <c r="M128" s="30"/>
    </row>
    <row r="129" spans="1:13" ht="15" customHeight="1" x14ac:dyDescent="0.25">
      <c r="A129" s="40" t="s">
        <v>55</v>
      </c>
      <c r="B129" s="41"/>
      <c r="C129" s="42"/>
      <c r="D129" s="8" t="s">
        <v>45</v>
      </c>
      <c r="E129" s="8" t="s">
        <v>38</v>
      </c>
      <c r="F129" s="25" t="s">
        <v>58</v>
      </c>
      <c r="G129" s="26"/>
      <c r="H129" s="26"/>
      <c r="I129" s="27"/>
      <c r="J129" s="9"/>
      <c r="K129" s="28">
        <f>K130+K134</f>
        <v>836933.03</v>
      </c>
      <c r="L129" s="29"/>
      <c r="M129" s="30"/>
    </row>
    <row r="130" spans="1:13" ht="15" customHeight="1" x14ac:dyDescent="0.25">
      <c r="A130" s="52" t="s">
        <v>89</v>
      </c>
      <c r="B130" s="53"/>
      <c r="C130" s="54"/>
      <c r="D130" s="8" t="s">
        <v>45</v>
      </c>
      <c r="E130" s="8" t="s">
        <v>38</v>
      </c>
      <c r="F130" s="25" t="s">
        <v>91</v>
      </c>
      <c r="G130" s="26"/>
      <c r="H130" s="26"/>
      <c r="I130" s="27"/>
      <c r="J130" s="9"/>
      <c r="K130" s="28">
        <f>K131</f>
        <v>636556.05000000005</v>
      </c>
      <c r="L130" s="29"/>
      <c r="M130" s="30"/>
    </row>
    <row r="131" spans="1:13" ht="15" customHeight="1" x14ac:dyDescent="0.25">
      <c r="A131" s="40" t="s">
        <v>56</v>
      </c>
      <c r="B131" s="41"/>
      <c r="C131" s="42"/>
      <c r="D131" s="8" t="s">
        <v>45</v>
      </c>
      <c r="E131" s="8" t="s">
        <v>38</v>
      </c>
      <c r="F131" s="25" t="s">
        <v>92</v>
      </c>
      <c r="G131" s="26"/>
      <c r="H131" s="26"/>
      <c r="I131" s="27"/>
      <c r="J131" s="9"/>
      <c r="K131" s="28">
        <f>K132</f>
        <v>636556.05000000005</v>
      </c>
      <c r="L131" s="29"/>
      <c r="M131" s="30"/>
    </row>
    <row r="132" spans="1:13" ht="25.5" customHeight="1" x14ac:dyDescent="0.25">
      <c r="A132" s="40" t="s">
        <v>21</v>
      </c>
      <c r="B132" s="41"/>
      <c r="C132" s="42"/>
      <c r="D132" s="8" t="s">
        <v>45</v>
      </c>
      <c r="E132" s="8" t="s">
        <v>38</v>
      </c>
      <c r="F132" s="25" t="s">
        <v>92</v>
      </c>
      <c r="G132" s="26"/>
      <c r="H132" s="26"/>
      <c r="I132" s="27"/>
      <c r="J132" s="9" t="s">
        <v>23</v>
      </c>
      <c r="K132" s="28">
        <f>K133</f>
        <v>636556.05000000005</v>
      </c>
      <c r="L132" s="29"/>
      <c r="M132" s="30"/>
    </row>
    <row r="133" spans="1:13" ht="25.5" customHeight="1" x14ac:dyDescent="0.25">
      <c r="A133" s="40" t="s">
        <v>22</v>
      </c>
      <c r="B133" s="41"/>
      <c r="C133" s="42"/>
      <c r="D133" s="8" t="s">
        <v>45</v>
      </c>
      <c r="E133" s="8" t="s">
        <v>38</v>
      </c>
      <c r="F133" s="25" t="s">
        <v>92</v>
      </c>
      <c r="G133" s="26"/>
      <c r="H133" s="26"/>
      <c r="I133" s="27"/>
      <c r="J133" s="9" t="s">
        <v>24</v>
      </c>
      <c r="K133" s="28">
        <v>636556.05000000005</v>
      </c>
      <c r="L133" s="29"/>
      <c r="M133" s="30"/>
    </row>
    <row r="134" spans="1:13" ht="25.5" customHeight="1" x14ac:dyDescent="0.25">
      <c r="A134" s="52" t="s">
        <v>90</v>
      </c>
      <c r="B134" s="53"/>
      <c r="C134" s="54"/>
      <c r="D134" s="8" t="s">
        <v>45</v>
      </c>
      <c r="E134" s="8" t="s">
        <v>38</v>
      </c>
      <c r="F134" s="25" t="s">
        <v>93</v>
      </c>
      <c r="G134" s="26"/>
      <c r="H134" s="26"/>
      <c r="I134" s="27"/>
      <c r="J134" s="9"/>
      <c r="K134" s="28">
        <f>K135</f>
        <v>200376.98</v>
      </c>
      <c r="L134" s="29"/>
      <c r="M134" s="30"/>
    </row>
    <row r="135" spans="1:13" ht="25.5" customHeight="1" x14ac:dyDescent="0.25">
      <c r="A135" s="40" t="s">
        <v>57</v>
      </c>
      <c r="B135" s="41"/>
      <c r="C135" s="42"/>
      <c r="D135" s="8" t="s">
        <v>45</v>
      </c>
      <c r="E135" s="8" t="s">
        <v>38</v>
      </c>
      <c r="F135" s="25" t="s">
        <v>94</v>
      </c>
      <c r="G135" s="26"/>
      <c r="H135" s="26"/>
      <c r="I135" s="27"/>
      <c r="J135" s="9"/>
      <c r="K135" s="28">
        <f>K136</f>
        <v>200376.98</v>
      </c>
      <c r="L135" s="29"/>
      <c r="M135" s="30"/>
    </row>
    <row r="136" spans="1:13" ht="25.5" customHeight="1" x14ac:dyDescent="0.25">
      <c r="A136" s="40" t="s">
        <v>21</v>
      </c>
      <c r="B136" s="41"/>
      <c r="C136" s="42"/>
      <c r="D136" s="8" t="s">
        <v>45</v>
      </c>
      <c r="E136" s="8" t="s">
        <v>38</v>
      </c>
      <c r="F136" s="25" t="s">
        <v>94</v>
      </c>
      <c r="G136" s="26"/>
      <c r="H136" s="26"/>
      <c r="I136" s="27"/>
      <c r="J136" s="9" t="s">
        <v>23</v>
      </c>
      <c r="K136" s="28">
        <f>K137</f>
        <v>200376.98</v>
      </c>
      <c r="L136" s="29"/>
      <c r="M136" s="30"/>
    </row>
    <row r="137" spans="1:13" ht="25.5" customHeight="1" x14ac:dyDescent="0.25">
      <c r="A137" s="40" t="s">
        <v>22</v>
      </c>
      <c r="B137" s="41"/>
      <c r="C137" s="42"/>
      <c r="D137" s="8" t="s">
        <v>45</v>
      </c>
      <c r="E137" s="8" t="s">
        <v>38</v>
      </c>
      <c r="F137" s="25" t="s">
        <v>94</v>
      </c>
      <c r="G137" s="26"/>
      <c r="H137" s="26"/>
      <c r="I137" s="27"/>
      <c r="J137" s="9" t="s">
        <v>24</v>
      </c>
      <c r="K137" s="28">
        <v>200376.98</v>
      </c>
      <c r="L137" s="29"/>
      <c r="M137" s="30"/>
    </row>
    <row r="138" spans="1:13" ht="15" customHeight="1" x14ac:dyDescent="0.25">
      <c r="A138" s="43" t="s">
        <v>59</v>
      </c>
      <c r="B138" s="44"/>
      <c r="C138" s="45"/>
      <c r="D138" s="6" t="s">
        <v>65</v>
      </c>
      <c r="E138" s="6"/>
      <c r="F138" s="46"/>
      <c r="G138" s="47"/>
      <c r="H138" s="47"/>
      <c r="I138" s="48"/>
      <c r="J138" s="7"/>
      <c r="K138" s="31">
        <f t="shared" ref="K138:K143" si="1">K139</f>
        <v>208753.5</v>
      </c>
      <c r="L138" s="32"/>
      <c r="M138" s="33"/>
    </row>
    <row r="139" spans="1:13" ht="15" customHeight="1" x14ac:dyDescent="0.25">
      <c r="A139" s="43" t="s">
        <v>60</v>
      </c>
      <c r="B139" s="44"/>
      <c r="C139" s="45"/>
      <c r="D139" s="6" t="s">
        <v>65</v>
      </c>
      <c r="E139" s="6" t="s">
        <v>14</v>
      </c>
      <c r="F139" s="46"/>
      <c r="G139" s="47"/>
      <c r="H139" s="47"/>
      <c r="I139" s="48"/>
      <c r="J139" s="7"/>
      <c r="K139" s="31">
        <f t="shared" si="1"/>
        <v>208753.5</v>
      </c>
      <c r="L139" s="32"/>
      <c r="M139" s="33"/>
    </row>
    <row r="140" spans="1:13" ht="15" customHeight="1" x14ac:dyDescent="0.25">
      <c r="A140" s="40" t="s">
        <v>61</v>
      </c>
      <c r="B140" s="41"/>
      <c r="C140" s="42"/>
      <c r="D140" s="8" t="s">
        <v>65</v>
      </c>
      <c r="E140" s="8" t="s">
        <v>14</v>
      </c>
      <c r="F140" s="25" t="s">
        <v>66</v>
      </c>
      <c r="G140" s="26"/>
      <c r="H140" s="26"/>
      <c r="I140" s="27"/>
      <c r="J140" s="9"/>
      <c r="K140" s="28">
        <f t="shared" si="1"/>
        <v>208753.5</v>
      </c>
      <c r="L140" s="29"/>
      <c r="M140" s="30"/>
    </row>
    <row r="141" spans="1:13" ht="24" customHeight="1" x14ac:dyDescent="0.25">
      <c r="A141" s="52" t="s">
        <v>95</v>
      </c>
      <c r="B141" s="53"/>
      <c r="C141" s="54"/>
      <c r="D141" s="8" t="s">
        <v>65</v>
      </c>
      <c r="E141" s="8" t="s">
        <v>14</v>
      </c>
      <c r="F141" s="25" t="s">
        <v>96</v>
      </c>
      <c r="G141" s="26"/>
      <c r="H141" s="26"/>
      <c r="I141" s="27"/>
      <c r="J141" s="9"/>
      <c r="K141" s="28">
        <f t="shared" si="1"/>
        <v>208753.5</v>
      </c>
      <c r="L141" s="29"/>
      <c r="M141" s="30"/>
    </row>
    <row r="142" spans="1:13" ht="15" customHeight="1" x14ac:dyDescent="0.25">
      <c r="A142" s="40" t="s">
        <v>62</v>
      </c>
      <c r="B142" s="41"/>
      <c r="C142" s="42"/>
      <c r="D142" s="8" t="s">
        <v>65</v>
      </c>
      <c r="E142" s="8" t="s">
        <v>14</v>
      </c>
      <c r="F142" s="25" t="s">
        <v>97</v>
      </c>
      <c r="G142" s="26"/>
      <c r="H142" s="26"/>
      <c r="I142" s="27"/>
      <c r="J142" s="9"/>
      <c r="K142" s="28">
        <f t="shared" si="1"/>
        <v>208753.5</v>
      </c>
      <c r="L142" s="29"/>
      <c r="M142" s="30"/>
    </row>
    <row r="143" spans="1:13" ht="15" customHeight="1" x14ac:dyDescent="0.25">
      <c r="A143" s="40" t="s">
        <v>63</v>
      </c>
      <c r="B143" s="41"/>
      <c r="C143" s="42"/>
      <c r="D143" s="8" t="s">
        <v>65</v>
      </c>
      <c r="E143" s="8" t="s">
        <v>14</v>
      </c>
      <c r="F143" s="25" t="s">
        <v>97</v>
      </c>
      <c r="G143" s="26"/>
      <c r="H143" s="26"/>
      <c r="I143" s="27"/>
      <c r="J143" s="9" t="s">
        <v>67</v>
      </c>
      <c r="K143" s="28">
        <f t="shared" si="1"/>
        <v>208753.5</v>
      </c>
      <c r="L143" s="29"/>
      <c r="M143" s="30"/>
    </row>
    <row r="144" spans="1:13" ht="37.5" customHeight="1" x14ac:dyDescent="0.25">
      <c r="A144" s="40" t="s">
        <v>64</v>
      </c>
      <c r="B144" s="41"/>
      <c r="C144" s="42"/>
      <c r="D144" s="8" t="s">
        <v>65</v>
      </c>
      <c r="E144" s="8" t="s">
        <v>14</v>
      </c>
      <c r="F144" s="25" t="s">
        <v>97</v>
      </c>
      <c r="G144" s="26"/>
      <c r="H144" s="26"/>
      <c r="I144" s="27"/>
      <c r="J144" s="9" t="s">
        <v>68</v>
      </c>
      <c r="K144" s="28">
        <v>208753.5</v>
      </c>
      <c r="L144" s="29"/>
      <c r="M144" s="30"/>
    </row>
  </sheetData>
  <mergeCells count="422">
    <mergeCell ref="A72:C72"/>
    <mergeCell ref="A73:C73"/>
    <mergeCell ref="A71:C71"/>
    <mergeCell ref="A70:C70"/>
    <mergeCell ref="A69:C69"/>
    <mergeCell ref="K73:M73"/>
    <mergeCell ref="K72:M72"/>
    <mergeCell ref="K71:M71"/>
    <mergeCell ref="K70:M70"/>
    <mergeCell ref="K69:M69"/>
    <mergeCell ref="A124:C124"/>
    <mergeCell ref="A125:C125"/>
    <mergeCell ref="A126:C126"/>
    <mergeCell ref="A127:C127"/>
    <mergeCell ref="A98:C98"/>
    <mergeCell ref="A99:C99"/>
    <mergeCell ref="A100:C100"/>
    <mergeCell ref="A101:C101"/>
    <mergeCell ref="A102:C102"/>
    <mergeCell ref="A121:C121"/>
    <mergeCell ref="A122:C122"/>
    <mergeCell ref="A120:C120"/>
    <mergeCell ref="A123:C123"/>
    <mergeCell ref="A117:C117"/>
    <mergeCell ref="F125:I125"/>
    <mergeCell ref="F126:I126"/>
    <mergeCell ref="F127:I127"/>
    <mergeCell ref="F128:I128"/>
    <mergeCell ref="K50:M50"/>
    <mergeCell ref="K51:M51"/>
    <mergeCell ref="K52:M52"/>
    <mergeCell ref="K53:M53"/>
    <mergeCell ref="K54:M54"/>
    <mergeCell ref="K55:M55"/>
    <mergeCell ref="K89:M89"/>
    <mergeCell ref="K90:M90"/>
    <mergeCell ref="K124:M124"/>
    <mergeCell ref="K125:M125"/>
    <mergeCell ref="K126:M126"/>
    <mergeCell ref="K127:M127"/>
    <mergeCell ref="K128:M128"/>
    <mergeCell ref="K98:M98"/>
    <mergeCell ref="K99:M99"/>
    <mergeCell ref="K100:M100"/>
    <mergeCell ref="F98:I98"/>
    <mergeCell ref="F99:I99"/>
    <mergeCell ref="F100:I100"/>
    <mergeCell ref="F101:I101"/>
    <mergeCell ref="A83:C83"/>
    <mergeCell ref="A82:C82"/>
    <mergeCell ref="A81:C81"/>
    <mergeCell ref="F85:I85"/>
    <mergeCell ref="F84:I84"/>
    <mergeCell ref="F76:I76"/>
    <mergeCell ref="F54:I54"/>
    <mergeCell ref="F55:I55"/>
    <mergeCell ref="A95:C95"/>
    <mergeCell ref="A75:C75"/>
    <mergeCell ref="A74:C74"/>
    <mergeCell ref="F83:I83"/>
    <mergeCell ref="A87:C87"/>
    <mergeCell ref="A88:C88"/>
    <mergeCell ref="A68:C68"/>
    <mergeCell ref="F87:I87"/>
    <mergeCell ref="F88:I88"/>
    <mergeCell ref="F65:I65"/>
    <mergeCell ref="F68:I68"/>
    <mergeCell ref="A79:C79"/>
    <mergeCell ref="A80:C80"/>
    <mergeCell ref="A78:C78"/>
    <mergeCell ref="A77:C77"/>
    <mergeCell ref="A76:C76"/>
    <mergeCell ref="F82:I82"/>
    <mergeCell ref="F74:I74"/>
    <mergeCell ref="F89:I89"/>
    <mergeCell ref="K66:M66"/>
    <mergeCell ref="K91:M91"/>
    <mergeCell ref="F64:I64"/>
    <mergeCell ref="K95:M95"/>
    <mergeCell ref="K85:M85"/>
    <mergeCell ref="K83:M83"/>
    <mergeCell ref="F75:I75"/>
    <mergeCell ref="F91:I91"/>
    <mergeCell ref="K80:M80"/>
    <mergeCell ref="K79:M79"/>
    <mergeCell ref="K78:M78"/>
    <mergeCell ref="K77:M77"/>
    <mergeCell ref="K76:M76"/>
    <mergeCell ref="F77:I77"/>
    <mergeCell ref="F78:I78"/>
    <mergeCell ref="F79:I79"/>
    <mergeCell ref="F80:I80"/>
    <mergeCell ref="F81:I81"/>
    <mergeCell ref="A36:C36"/>
    <mergeCell ref="A37:C37"/>
    <mergeCell ref="A38:C38"/>
    <mergeCell ref="A39:C39"/>
    <mergeCell ref="A40:C40"/>
    <mergeCell ref="A54:C54"/>
    <mergeCell ref="A55:C55"/>
    <mergeCell ref="A57:C57"/>
    <mergeCell ref="A67:C67"/>
    <mergeCell ref="A60:C60"/>
    <mergeCell ref="A61:C61"/>
    <mergeCell ref="A62:C62"/>
    <mergeCell ref="A64:C64"/>
    <mergeCell ref="F47:I47"/>
    <mergeCell ref="F60:I60"/>
    <mergeCell ref="F61:I61"/>
    <mergeCell ref="F69:I69"/>
    <mergeCell ref="F71:I71"/>
    <mergeCell ref="F70:I70"/>
    <mergeCell ref="F72:I72"/>
    <mergeCell ref="F73:I73"/>
    <mergeCell ref="F58:I58"/>
    <mergeCell ref="F56:I56"/>
    <mergeCell ref="A129:C129"/>
    <mergeCell ref="A138:C138"/>
    <mergeCell ref="F138:I138"/>
    <mergeCell ref="A133:C133"/>
    <mergeCell ref="A134:C134"/>
    <mergeCell ref="A139:C139"/>
    <mergeCell ref="F139:I139"/>
    <mergeCell ref="A137:C137"/>
    <mergeCell ref="A136:C136"/>
    <mergeCell ref="F136:I136"/>
    <mergeCell ref="F129:I129"/>
    <mergeCell ref="K35:M35"/>
    <mergeCell ref="K34:M34"/>
    <mergeCell ref="K41:M41"/>
    <mergeCell ref="K140:M140"/>
    <mergeCell ref="K135:M135"/>
    <mergeCell ref="F119:I119"/>
    <mergeCell ref="F120:I120"/>
    <mergeCell ref="F121:I121"/>
    <mergeCell ref="F122:I122"/>
    <mergeCell ref="F123:I123"/>
    <mergeCell ref="F108:I108"/>
    <mergeCell ref="F124:I124"/>
    <mergeCell ref="K96:M96"/>
    <mergeCell ref="K97:M97"/>
    <mergeCell ref="F96:I96"/>
    <mergeCell ref="F97:I97"/>
    <mergeCell ref="K101:M101"/>
    <mergeCell ref="K102:M102"/>
    <mergeCell ref="F102:I102"/>
    <mergeCell ref="K139:M139"/>
    <mergeCell ref="F140:I140"/>
    <mergeCell ref="K133:M133"/>
    <mergeCell ref="F133:I133"/>
    <mergeCell ref="F36:I36"/>
    <mergeCell ref="K141:M141"/>
    <mergeCell ref="K82:M82"/>
    <mergeCell ref="A104:C104"/>
    <mergeCell ref="F104:I104"/>
    <mergeCell ref="K104:M104"/>
    <mergeCell ref="A130:C130"/>
    <mergeCell ref="F118:I118"/>
    <mergeCell ref="K118:M118"/>
    <mergeCell ref="K134:M134"/>
    <mergeCell ref="A109:C109"/>
    <mergeCell ref="K132:M132"/>
    <mergeCell ref="K131:M131"/>
    <mergeCell ref="K129:M129"/>
    <mergeCell ref="F130:I130"/>
    <mergeCell ref="K130:M130"/>
    <mergeCell ref="K109:M109"/>
    <mergeCell ref="A103:C103"/>
    <mergeCell ref="F103:I103"/>
    <mergeCell ref="A96:C96"/>
    <mergeCell ref="A97:C97"/>
    <mergeCell ref="A128:C128"/>
    <mergeCell ref="A140:C140"/>
    <mergeCell ref="A141:C141"/>
    <mergeCell ref="F141:I141"/>
    <mergeCell ref="G1:M1"/>
    <mergeCell ref="G2:M2"/>
    <mergeCell ref="A29:C29"/>
    <mergeCell ref="F29:I29"/>
    <mergeCell ref="K11:M11"/>
    <mergeCell ref="A10:C10"/>
    <mergeCell ref="F10:I10"/>
    <mergeCell ref="A31:C31"/>
    <mergeCell ref="K9:M9"/>
    <mergeCell ref="K8:M8"/>
    <mergeCell ref="A4:M4"/>
    <mergeCell ref="K5:M5"/>
    <mergeCell ref="A9:C9"/>
    <mergeCell ref="F9:I9"/>
    <mergeCell ref="A24:C24"/>
    <mergeCell ref="A8:C8"/>
    <mergeCell ref="F8:I8"/>
    <mergeCell ref="A30:C30"/>
    <mergeCell ref="K30:M30"/>
    <mergeCell ref="K28:M28"/>
    <mergeCell ref="K15:M15"/>
    <mergeCell ref="K6:M6"/>
    <mergeCell ref="A7:C7"/>
    <mergeCell ref="K25:M25"/>
    <mergeCell ref="F7:I7"/>
    <mergeCell ref="K7:M7"/>
    <mergeCell ref="A6:C6"/>
    <mergeCell ref="F6:I6"/>
    <mergeCell ref="A23:C23"/>
    <mergeCell ref="A21:C21"/>
    <mergeCell ref="F21:I21"/>
    <mergeCell ref="A22:C22"/>
    <mergeCell ref="A11:C11"/>
    <mergeCell ref="F11:I11"/>
    <mergeCell ref="F15:I15"/>
    <mergeCell ref="F13:I13"/>
    <mergeCell ref="K10:M10"/>
    <mergeCell ref="F23:I23"/>
    <mergeCell ref="K21:M21"/>
    <mergeCell ref="A13:C13"/>
    <mergeCell ref="F14:I14"/>
    <mergeCell ref="A12:C12"/>
    <mergeCell ref="F12:I12"/>
    <mergeCell ref="K22:M22"/>
    <mergeCell ref="A16:C16"/>
    <mergeCell ref="A17:C17"/>
    <mergeCell ref="A18:C18"/>
    <mergeCell ref="A19:C19"/>
    <mergeCell ref="K23:M23"/>
    <mergeCell ref="F25:I25"/>
    <mergeCell ref="K12:M12"/>
    <mergeCell ref="F22:I22"/>
    <mergeCell ref="K13:M13"/>
    <mergeCell ref="K14:M14"/>
    <mergeCell ref="A14:C14"/>
    <mergeCell ref="A26:C26"/>
    <mergeCell ref="A25:C25"/>
    <mergeCell ref="K24:M24"/>
    <mergeCell ref="F24:I24"/>
    <mergeCell ref="A15:C15"/>
    <mergeCell ref="A20:C20"/>
    <mergeCell ref="F16:I16"/>
    <mergeCell ref="F17:I17"/>
    <mergeCell ref="F18:I18"/>
    <mergeCell ref="F19:I19"/>
    <mergeCell ref="F20:I20"/>
    <mergeCell ref="K16:M16"/>
    <mergeCell ref="K17:M17"/>
    <mergeCell ref="K18:M18"/>
    <mergeCell ref="K19:M19"/>
    <mergeCell ref="K20:M20"/>
    <mergeCell ref="K26:M26"/>
    <mergeCell ref="K43:M43"/>
    <mergeCell ref="K45:M45"/>
    <mergeCell ref="F43:I43"/>
    <mergeCell ref="F41:I41"/>
    <mergeCell ref="F46:I46"/>
    <mergeCell ref="K36:M36"/>
    <mergeCell ref="K37:M37"/>
    <mergeCell ref="K38:M38"/>
    <mergeCell ref="K39:M39"/>
    <mergeCell ref="K40:M40"/>
    <mergeCell ref="F40:I40"/>
    <mergeCell ref="K46:M46"/>
    <mergeCell ref="K42:M42"/>
    <mergeCell ref="K44:M44"/>
    <mergeCell ref="F37:I37"/>
    <mergeCell ref="F38:I38"/>
    <mergeCell ref="F39:I39"/>
    <mergeCell ref="A27:C27"/>
    <mergeCell ref="K31:M31"/>
    <mergeCell ref="K33:M33"/>
    <mergeCell ref="F27:I27"/>
    <mergeCell ref="F26:I26"/>
    <mergeCell ref="K29:M29"/>
    <mergeCell ref="F30:I30"/>
    <mergeCell ref="K27:M27"/>
    <mergeCell ref="A28:C28"/>
    <mergeCell ref="F28:I28"/>
    <mergeCell ref="F32:I32"/>
    <mergeCell ref="K32:M32"/>
    <mergeCell ref="F31:I31"/>
    <mergeCell ref="F35:I35"/>
    <mergeCell ref="F34:I34"/>
    <mergeCell ref="A34:C34"/>
    <mergeCell ref="A46:C46"/>
    <mergeCell ref="A58:C58"/>
    <mergeCell ref="A32:C32"/>
    <mergeCell ref="A56:C56"/>
    <mergeCell ref="A33:C33"/>
    <mergeCell ref="A45:C45"/>
    <mergeCell ref="A43:C43"/>
    <mergeCell ref="F33:I33"/>
    <mergeCell ref="F44:I44"/>
    <mergeCell ref="A44:C44"/>
    <mergeCell ref="F42:I42"/>
    <mergeCell ref="A49:C49"/>
    <mergeCell ref="A50:C50"/>
    <mergeCell ref="A42:C42"/>
    <mergeCell ref="A41:C41"/>
    <mergeCell ref="A35:C35"/>
    <mergeCell ref="F45:I45"/>
    <mergeCell ref="A47:C47"/>
    <mergeCell ref="F57:I57"/>
    <mergeCell ref="K144:M144"/>
    <mergeCell ref="A142:C142"/>
    <mergeCell ref="F142:I142"/>
    <mergeCell ref="K142:M142"/>
    <mergeCell ref="A143:C143"/>
    <mergeCell ref="F143:I143"/>
    <mergeCell ref="K143:M143"/>
    <mergeCell ref="A144:C144"/>
    <mergeCell ref="F144:I144"/>
    <mergeCell ref="F131:I131"/>
    <mergeCell ref="F137:I137"/>
    <mergeCell ref="A135:C135"/>
    <mergeCell ref="K138:M138"/>
    <mergeCell ref="A51:C51"/>
    <mergeCell ref="A52:C52"/>
    <mergeCell ref="A53:C53"/>
    <mergeCell ref="A85:C85"/>
    <mergeCell ref="A119:C119"/>
    <mergeCell ref="K119:M119"/>
    <mergeCell ref="A107:C107"/>
    <mergeCell ref="A106:C106"/>
    <mergeCell ref="F109:I109"/>
    <mergeCell ref="A118:C118"/>
    <mergeCell ref="F90:I90"/>
    <mergeCell ref="A110:C110"/>
    <mergeCell ref="A111:C111"/>
    <mergeCell ref="A112:C112"/>
    <mergeCell ref="A113:C113"/>
    <mergeCell ref="A114:C114"/>
    <mergeCell ref="A115:C115"/>
    <mergeCell ref="A116:C116"/>
    <mergeCell ref="K123:M123"/>
    <mergeCell ref="A131:C131"/>
    <mergeCell ref="K74:M74"/>
    <mergeCell ref="K107:M107"/>
    <mergeCell ref="K75:M75"/>
    <mergeCell ref="K59:M59"/>
    <mergeCell ref="F107:I107"/>
    <mergeCell ref="A86:C86"/>
    <mergeCell ref="K137:M137"/>
    <mergeCell ref="K136:M136"/>
    <mergeCell ref="F135:I135"/>
    <mergeCell ref="F134:I134"/>
    <mergeCell ref="A132:C132"/>
    <mergeCell ref="K106:M106"/>
    <mergeCell ref="K84:M84"/>
    <mergeCell ref="K103:M103"/>
    <mergeCell ref="K81:M81"/>
    <mergeCell ref="K105:M105"/>
    <mergeCell ref="K86:M86"/>
    <mergeCell ref="F67:I67"/>
    <mergeCell ref="F66:I66"/>
    <mergeCell ref="F59:I59"/>
    <mergeCell ref="K60:M60"/>
    <mergeCell ref="K61:M61"/>
    <mergeCell ref="K64:M64"/>
    <mergeCell ref="F132:I132"/>
    <mergeCell ref="K121:M121"/>
    <mergeCell ref="K122:M122"/>
    <mergeCell ref="K88:M88"/>
    <mergeCell ref="K92:M92"/>
    <mergeCell ref="K93:M93"/>
    <mergeCell ref="K94:M94"/>
    <mergeCell ref="K120:M120"/>
    <mergeCell ref="F106:I106"/>
    <mergeCell ref="A84:C84"/>
    <mergeCell ref="K108:M108"/>
    <mergeCell ref="F105:I105"/>
    <mergeCell ref="F86:I86"/>
    <mergeCell ref="A105:C105"/>
    <mergeCell ref="A108:C108"/>
    <mergeCell ref="F95:I95"/>
    <mergeCell ref="F93:I93"/>
    <mergeCell ref="F94:I94"/>
    <mergeCell ref="F92:I92"/>
    <mergeCell ref="A89:C89"/>
    <mergeCell ref="A90:C90"/>
    <mergeCell ref="A91:C91"/>
    <mergeCell ref="A92:C92"/>
    <mergeCell ref="A93:C93"/>
    <mergeCell ref="A94:C94"/>
    <mergeCell ref="A59:C59"/>
    <mergeCell ref="K67:M67"/>
    <mergeCell ref="A65:C65"/>
    <mergeCell ref="F63:I63"/>
    <mergeCell ref="A66:C66"/>
    <mergeCell ref="A63:C63"/>
    <mergeCell ref="A48:C48"/>
    <mergeCell ref="F62:I62"/>
    <mergeCell ref="F48:I48"/>
    <mergeCell ref="F49:I49"/>
    <mergeCell ref="F50:I50"/>
    <mergeCell ref="F51:I51"/>
    <mergeCell ref="F52:I52"/>
    <mergeCell ref="F53:I53"/>
    <mergeCell ref="K58:M58"/>
    <mergeCell ref="K62:M62"/>
    <mergeCell ref="K57:M57"/>
    <mergeCell ref="K65:M65"/>
    <mergeCell ref="C3:M3"/>
    <mergeCell ref="F110:I110"/>
    <mergeCell ref="F111:I111"/>
    <mergeCell ref="F112:I112"/>
    <mergeCell ref="F113:I113"/>
    <mergeCell ref="F114:I114"/>
    <mergeCell ref="F115:I115"/>
    <mergeCell ref="F116:I116"/>
    <mergeCell ref="F117:I117"/>
    <mergeCell ref="K110:M110"/>
    <mergeCell ref="K111:M111"/>
    <mergeCell ref="K112:M112"/>
    <mergeCell ref="K113:M113"/>
    <mergeCell ref="K114:M114"/>
    <mergeCell ref="K115:M115"/>
    <mergeCell ref="K116:M116"/>
    <mergeCell ref="K117:M117"/>
    <mergeCell ref="K87:M87"/>
    <mergeCell ref="K47:M47"/>
    <mergeCell ref="K48:M48"/>
    <mergeCell ref="K49:M49"/>
    <mergeCell ref="K63:M63"/>
    <mergeCell ref="K68:M68"/>
    <mergeCell ref="K56:M56"/>
  </mergeCells>
  <phoneticPr fontId="6" type="noConversion"/>
  <pageMargins left="0.59055118110236227" right="0.23622047244094491" top="0.15748031496062992" bottom="0.11811023622047245" header="0.31496062992125984" footer="0.15748031496062992"/>
  <pageSetup paperSize="9" scale="77" orientation="portrait" horizontalDpi="180" verticalDpi="180" r:id="rId1"/>
  <rowBreaks count="3" manualBreakCount="3">
    <brk id="31" max="16383" man="1"/>
    <brk id="63" max="16383" man="1"/>
    <brk id="10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2021-11-12T12:38:02Z</cp:lastPrinted>
  <dcterms:created xsi:type="dcterms:W3CDTF">2006-09-28T05:33:49Z</dcterms:created>
  <dcterms:modified xsi:type="dcterms:W3CDTF">2024-12-24T11:38:57Z</dcterms:modified>
</cp:coreProperties>
</file>